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Finanzas/Inventario Almacen/"/>
    </mc:Choice>
  </mc:AlternateContent>
  <xr:revisionPtr revIDLastSave="42" documentId="8_{905C4AE5-CC4F-48C0-B2A8-ED43F687AE76}" xr6:coauthVersionLast="47" xr6:coauthVersionMax="47" xr10:uidLastSave="{C96117A9-4A3C-4D74-BF9E-460CFED9BD1B}"/>
  <bookViews>
    <workbookView xWindow="-120" yWindow="-120" windowWidth="29040" windowHeight="15840" tabRatio="271" xr2:uid="{F553DF79-996E-4275-8241-C7903718E7DD}"/>
  </bookViews>
  <sheets>
    <sheet name="Inventario Enero (2)" sheetId="5" r:id="rId1"/>
    <sheet name="Inventario Enero" sheetId="4" r:id="rId2"/>
    <sheet name="Otros" sheetId="3" r:id="rId3"/>
  </sheets>
  <definedNames>
    <definedName name="_xlnm._FilterDatabase" localSheetId="1" hidden="1">'Inventario Enero'!$C$80:$K$133</definedName>
    <definedName name="_xlnm._FilterDatabase" localSheetId="0" hidden="1">'Inventario Enero (2)'!$A$11:$K$108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5" l="1"/>
  <c r="H12" i="5"/>
  <c r="H13" i="5"/>
  <c r="H14" i="5"/>
  <c r="H16" i="5"/>
  <c r="H17" i="5"/>
  <c r="H18" i="5"/>
  <c r="H19" i="5"/>
  <c r="H20" i="5"/>
  <c r="H21" i="5"/>
  <c r="H22" i="5"/>
  <c r="H23" i="5"/>
  <c r="H24" i="5"/>
  <c r="H25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3" i="4" l="1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E28" i="3"/>
  <c r="E35" i="3"/>
  <c r="E34" i="3"/>
  <c r="E33" i="3"/>
  <c r="E32" i="3"/>
  <c r="E55" i="3"/>
  <c r="E24" i="3"/>
  <c r="E13" i="3"/>
  <c r="E21" i="3"/>
  <c r="E12" i="3"/>
  <c r="E22" i="3"/>
  <c r="E2" i="3"/>
  <c r="E3" i="3"/>
  <c r="E27" i="3"/>
  <c r="E4" i="3"/>
  <c r="E5" i="3"/>
  <c r="E23" i="3"/>
  <c r="E19" i="3"/>
  <c r="E29" i="3"/>
  <c r="E26" i="3"/>
  <c r="E11" i="3"/>
  <c r="E20" i="3"/>
  <c r="E14" i="3"/>
  <c r="E15" i="3"/>
  <c r="E31" i="3"/>
  <c r="E18" i="3"/>
  <c r="E17" i="3"/>
  <c r="E30" i="3"/>
  <c r="E25" i="3"/>
  <c r="E6" i="3"/>
  <c r="E16" i="3"/>
  <c r="E7" i="3"/>
  <c r="E8" i="3"/>
  <c r="E10" i="3"/>
  <c r="E9" i="3"/>
  <c r="E52" i="3"/>
  <c r="E43" i="3"/>
  <c r="E40" i="3"/>
  <c r="E39" i="3"/>
  <c r="E41" i="3"/>
  <c r="E46" i="3"/>
  <c r="E56" i="3"/>
  <c r="E47" i="3"/>
  <c r="E57" i="3"/>
  <c r="E50" i="3"/>
  <c r="E53" i="3"/>
  <c r="E54" i="3"/>
  <c r="E51" i="3"/>
  <c r="E42" i="3"/>
  <c r="E48" i="3"/>
  <c r="E49" i="3"/>
  <c r="E58" i="3"/>
  <c r="E45" i="3"/>
  <c r="E44" i="3"/>
  <c r="E59" i="3"/>
  <c r="E60" i="3"/>
</calcChain>
</file>

<file path=xl/sharedStrings.xml><?xml version="1.0" encoding="utf-8"?>
<sst xmlns="http://schemas.openxmlformats.org/spreadsheetml/2006/main" count="754" uniqueCount="262">
  <si>
    <t>unidad</t>
  </si>
  <si>
    <t>Toallas de cocina de microfibra</t>
  </si>
  <si>
    <t>paquete</t>
  </si>
  <si>
    <t>Vasos para tomar agua, tipo cono, de papel de 200</t>
  </si>
  <si>
    <t>Toalla para brillar copas</t>
  </si>
  <si>
    <t>Servilleta de tela</t>
  </si>
  <si>
    <t>Recogedor de basura</t>
  </si>
  <si>
    <t>Escoba</t>
  </si>
  <si>
    <t>Guantes de latex</t>
  </si>
  <si>
    <t>galones</t>
  </si>
  <si>
    <t>Manitas limpias</t>
  </si>
  <si>
    <t>Alcohol</t>
  </si>
  <si>
    <t>fardo</t>
  </si>
  <si>
    <t>Fardos de agua</t>
  </si>
  <si>
    <t>Funda negra de tanque 55gls</t>
  </si>
  <si>
    <t>Servilleta cuadrada de doble hoja</t>
  </si>
  <si>
    <t>Papel toalla</t>
  </si>
  <si>
    <t>Refresco de cola</t>
  </si>
  <si>
    <t>Azucar edulcorante sin calorias</t>
  </si>
  <si>
    <t>Azucar blanca</t>
  </si>
  <si>
    <t>Azucar crema</t>
  </si>
  <si>
    <t>Cremora</t>
  </si>
  <si>
    <t>Café</t>
  </si>
  <si>
    <t>caja</t>
  </si>
  <si>
    <t>Te frutales</t>
  </si>
  <si>
    <t>Te manzanilla</t>
  </si>
  <si>
    <t>Te verde</t>
  </si>
  <si>
    <t xml:space="preserve">Desinfectante de varias escencias </t>
  </si>
  <si>
    <t>Jabon liquido de mano</t>
  </si>
  <si>
    <t xml:space="preserve">Legia para limpieza </t>
  </si>
  <si>
    <t>tinta azul para sellos</t>
  </si>
  <si>
    <t>Saca puntas electrico</t>
  </si>
  <si>
    <t>Borrador de pizarra</t>
  </si>
  <si>
    <t xml:space="preserve">unidad </t>
  </si>
  <si>
    <t>Porta clips  silver, acero inoxidable</t>
  </si>
  <si>
    <t>Bandejas de escritorio color silver  de 2 o tres niveles  acero inoxidable</t>
  </si>
  <si>
    <t>Pizarra para marcadores con marco de metal 48x72</t>
  </si>
  <si>
    <t>Pendaflex para archivos    8 ½ x 11</t>
  </si>
  <si>
    <t>Partition folder azul 10/1 (Folders para archivo azul con macho y hembra incluidos)</t>
  </si>
  <si>
    <t>Banderitas adhesivas de señalizacion de firma</t>
  </si>
  <si>
    <t>Cinta adhesiva doble cara transparente para cartas</t>
  </si>
  <si>
    <t xml:space="preserve">Reglas </t>
  </si>
  <si>
    <t>Libros record</t>
  </si>
  <si>
    <t>Tijeras</t>
  </si>
  <si>
    <t>Grapadoras</t>
  </si>
  <si>
    <t xml:space="preserve">caja </t>
  </si>
  <si>
    <t>Grapas</t>
  </si>
  <si>
    <t>Grapadora industrial de alto volumen de hojas</t>
  </si>
  <si>
    <t>Grapas de 15/16 210 hojas</t>
  </si>
  <si>
    <t>Marcadores de pizarra rojo</t>
  </si>
  <si>
    <t>Marcadores de pizarra azul</t>
  </si>
  <si>
    <t xml:space="preserve">Marcadores de pizarra negros </t>
  </si>
  <si>
    <t>Corrector de lapicero</t>
  </si>
  <si>
    <t xml:space="preserve">resmas </t>
  </si>
  <si>
    <t xml:space="preserve">Clips de papel grandes </t>
  </si>
  <si>
    <t>Clips de papel pequenos</t>
  </si>
  <si>
    <t>Folder 8 1/2*14 amarillos</t>
  </si>
  <si>
    <t xml:space="preserve">Resaltadores colores varios </t>
  </si>
  <si>
    <t>Resaltadores amarillos</t>
  </si>
  <si>
    <t>Lapiz</t>
  </si>
  <si>
    <t>Boligrafos tipo felpa núm. 0.7 negro</t>
  </si>
  <si>
    <t>Boligrafos tipo felpa núm. 0.7 azul</t>
  </si>
  <si>
    <t>Precio total</t>
  </si>
  <si>
    <t>Precio unitario estimado</t>
  </si>
  <si>
    <t xml:space="preserve">Unidad de medida </t>
  </si>
  <si>
    <t>Descripcion</t>
  </si>
  <si>
    <t>DISPONIBILIDAD</t>
  </si>
  <si>
    <t xml:space="preserve">Boligrafos azules  </t>
  </si>
  <si>
    <t>Resma papel 8 1/2 x 11</t>
  </si>
  <si>
    <t>Resma papel 8 1/2 x 14</t>
  </si>
  <si>
    <t>Marcadores de pizarra verde</t>
  </si>
  <si>
    <t>Libretas de rayas de anotar (institucional)</t>
  </si>
  <si>
    <t>Libretas de rayas amarillas</t>
  </si>
  <si>
    <t>Dispensadores de tape it</t>
  </si>
  <si>
    <t xml:space="preserve">Saca grapas </t>
  </si>
  <si>
    <t>Banderitas adhesivas (separadores de hojas)</t>
  </si>
  <si>
    <t>Protectores de hojas transparentes (para carpetas)</t>
  </si>
  <si>
    <t xml:space="preserve">Regleta electrica de 6 entradas </t>
  </si>
  <si>
    <t>Extension color negro, blanca o marron, de una entrada y una salida con sistema de tierra</t>
  </si>
  <si>
    <t>cajas</t>
  </si>
  <si>
    <t>Refresco de seven up</t>
  </si>
  <si>
    <t>Brillo para fregar</t>
  </si>
  <si>
    <t>Tachuelas</t>
  </si>
  <si>
    <t>Zafacones grandes</t>
  </si>
  <si>
    <t>Zafacones Oficinas</t>
  </si>
  <si>
    <t>Bebedero</t>
  </si>
  <si>
    <t xml:space="preserve">Mascarillas </t>
  </si>
  <si>
    <t>Descalin</t>
  </si>
  <si>
    <t>Cloro</t>
  </si>
  <si>
    <t>Closet anti humedad</t>
  </si>
  <si>
    <t xml:space="preserve">Maquina de limpieza a presion </t>
  </si>
  <si>
    <t>Boligrafos negros</t>
  </si>
  <si>
    <t xml:space="preserve">Carpetas blancas </t>
  </si>
  <si>
    <t>Cubeta con exprimidor de suape</t>
  </si>
  <si>
    <t>Jabonera Liquida</t>
  </si>
  <si>
    <t xml:space="preserve">Tenedores plasticos </t>
  </si>
  <si>
    <t>Cuchillos Plasticos</t>
  </si>
  <si>
    <t>Cucharas Plasticas</t>
  </si>
  <si>
    <t>Mani</t>
  </si>
  <si>
    <t>Vasitos para café</t>
  </si>
  <si>
    <t>Sobre Manilas 8 1/2 x 11</t>
  </si>
  <si>
    <t>Hojas timbradas DGAPP 8 1/2 x 11</t>
  </si>
  <si>
    <t>Sobres timbrado tipo carta</t>
  </si>
  <si>
    <t>Sobres timbrado manila 8 1/2 x 11</t>
  </si>
  <si>
    <t>Folder tipo carpeta institucional DGAPP</t>
  </si>
  <si>
    <t>unidades</t>
  </si>
  <si>
    <t>Fundas institucionales de tela</t>
  </si>
  <si>
    <t>Cargador portatil institucional DGAPP</t>
  </si>
  <si>
    <t>Conectores</t>
  </si>
  <si>
    <t xml:space="preserve">Holder porta celular </t>
  </si>
  <si>
    <t>Goma para sacar agua</t>
  </si>
  <si>
    <t>Rollo de papel para sumadora</t>
  </si>
  <si>
    <t>Te naranja y canela</t>
  </si>
  <si>
    <t>Ganchos macho y hembra (broche para archivo)</t>
  </si>
  <si>
    <t>Clips metalico (pisa papel)</t>
  </si>
  <si>
    <t>Nota</t>
  </si>
  <si>
    <t xml:space="preserve">Mesas </t>
  </si>
  <si>
    <t>Archivos de metal grande</t>
  </si>
  <si>
    <t>Archivos de metal mediano</t>
  </si>
  <si>
    <t>Sillas Tiffany</t>
  </si>
  <si>
    <t>Aspiradora</t>
  </si>
  <si>
    <t>Asta para bandera</t>
  </si>
  <si>
    <t>Microonda</t>
  </si>
  <si>
    <t>Grega electrica</t>
  </si>
  <si>
    <t>Tostadora</t>
  </si>
  <si>
    <t>Silla de oficina sencilla</t>
  </si>
  <si>
    <t>Banqueta doble</t>
  </si>
  <si>
    <t>Cojines para sillas Tiffany</t>
  </si>
  <si>
    <t>Mural pequeño</t>
  </si>
  <si>
    <t>Lampara led</t>
  </si>
  <si>
    <t>Copas de cristal 244 ml</t>
  </si>
  <si>
    <t xml:space="preserve">5 cajas x 6 + 4 </t>
  </si>
  <si>
    <t>Copas de cristal 565 ml</t>
  </si>
  <si>
    <t>8 cajas x 6 + 4</t>
  </si>
  <si>
    <t>Vasos de cristal</t>
  </si>
  <si>
    <t>3 cajas x 12 + 2</t>
  </si>
  <si>
    <t>Grecas de 9 tazas</t>
  </si>
  <si>
    <t>Grecas de 6 tazas</t>
  </si>
  <si>
    <t>Vasos Cube cristal</t>
  </si>
  <si>
    <t>5 cajas x 4</t>
  </si>
  <si>
    <t>Saca corcho</t>
  </si>
  <si>
    <t>Bandeja de acero inoxidable (mediana)</t>
  </si>
  <si>
    <t xml:space="preserve">Cubre platos de acero inoxidable </t>
  </si>
  <si>
    <t>Bandeja de porcelana (grande)</t>
  </si>
  <si>
    <t>Bandeja de porcelana (pequeña)</t>
  </si>
  <si>
    <t>Bandeja plastica blanca (jumbo)</t>
  </si>
  <si>
    <t>Bandeja plastica blanca (grande)</t>
  </si>
  <si>
    <t>Pala para hielo</t>
  </si>
  <si>
    <t>Cuchara para helado</t>
  </si>
  <si>
    <t>Cafetera de porcelana</t>
  </si>
  <si>
    <t>Abrelatas</t>
  </si>
  <si>
    <t>Colador</t>
  </si>
  <si>
    <t>Cucharones de acero inoxidable</t>
  </si>
  <si>
    <t>Porta cuchillo</t>
  </si>
  <si>
    <t>Cuchillo</t>
  </si>
  <si>
    <t>Sopera de porcelana</t>
  </si>
  <si>
    <t>Exprimidor de limon</t>
  </si>
  <si>
    <t>Platos de porcelana (grande)</t>
  </si>
  <si>
    <t>3 cajas x 12 + 9</t>
  </si>
  <si>
    <t>Platos de porcelana (mediano)</t>
  </si>
  <si>
    <t>1 caja x 30</t>
  </si>
  <si>
    <t>Juego de tazas para te de porcelana</t>
  </si>
  <si>
    <t xml:space="preserve">Cuchara de mesa </t>
  </si>
  <si>
    <t xml:space="preserve">4 cajas x 12 +4 </t>
  </si>
  <si>
    <t>Cuchillo de mesa</t>
  </si>
  <si>
    <t>2 cajas x 12 + 4</t>
  </si>
  <si>
    <t>Cuchillo de mesa para carne</t>
  </si>
  <si>
    <t xml:space="preserve">2 cajas x 12 </t>
  </si>
  <si>
    <t>Tenedores de mesa</t>
  </si>
  <si>
    <t>6 cajas x 12 + 4</t>
  </si>
  <si>
    <t xml:space="preserve">Cucharitas para café acero inoxidable </t>
  </si>
  <si>
    <t>2 cajas x 12 + 7</t>
  </si>
  <si>
    <t>Cucharas para postre</t>
  </si>
  <si>
    <t>Tenedores para postre</t>
  </si>
  <si>
    <t>2 cajas x 12</t>
  </si>
  <si>
    <t>Utensilios de cocina</t>
  </si>
  <si>
    <t>Unidad de medida</t>
  </si>
  <si>
    <t>Platos de porcelana (pequeño)</t>
  </si>
  <si>
    <t>Casco de seguridad</t>
  </si>
  <si>
    <t>Chalecos naranja reflectores</t>
  </si>
  <si>
    <t>Libros Cabo Rojo, Pedernales</t>
  </si>
  <si>
    <t>Papel de bano para dispensadores fardo de 12 und. (Jumbo)</t>
  </si>
  <si>
    <t>Folders azules   (8 1/2 x 11)</t>
  </si>
  <si>
    <t>Cinta adhesiva para dispensador (tape it)</t>
  </si>
  <si>
    <t>Perforadora de 2 hoyos</t>
  </si>
  <si>
    <t>tinta roja para sellos</t>
  </si>
  <si>
    <t>Esponja para fregar (brillo con esponja)</t>
  </si>
  <si>
    <t>Jabon liquido de Fregar</t>
  </si>
  <si>
    <t>Funda negra de cocina 13 gls (24x30)</t>
  </si>
  <si>
    <t>LISTADO DE MATERIALES</t>
  </si>
  <si>
    <t>Vasos porta lapiz a juego con bandeja Color silver, acero inoxidable.</t>
  </si>
  <si>
    <t>Febrero</t>
  </si>
  <si>
    <t>Enero</t>
  </si>
  <si>
    <t>Porta lapiz tipo vaso metal</t>
  </si>
  <si>
    <t>Sillas Ejecutivas</t>
  </si>
  <si>
    <r>
      <t xml:space="preserve">S 7 </t>
    </r>
    <r>
      <rPr>
        <sz val="11"/>
        <color theme="1"/>
        <rFont val="Calibri"/>
        <family val="2"/>
        <scheme val="minor"/>
      </rPr>
      <t>/</t>
    </r>
    <r>
      <rPr>
        <sz val="9"/>
        <color theme="1"/>
        <rFont val="Calibri"/>
        <family val="2"/>
        <scheme val="minor"/>
      </rPr>
      <t xml:space="preserve"> L 5 </t>
    </r>
    <r>
      <rPr>
        <sz val="11"/>
        <color theme="1"/>
        <rFont val="Calibri"/>
        <family val="2"/>
        <scheme val="minor"/>
      </rPr>
      <t>/</t>
    </r>
    <r>
      <rPr>
        <sz val="9"/>
        <color theme="1"/>
        <rFont val="Calibri"/>
        <family val="2"/>
        <scheme val="minor"/>
      </rPr>
      <t xml:space="preserve"> XL 3</t>
    </r>
  </si>
  <si>
    <t>Labels para sobre color blanco  1 1/3” x 4”</t>
  </si>
  <si>
    <t>Papel higienico de alta calidad con doble hoja con suavidad 48/1</t>
  </si>
  <si>
    <t>Papel de bano rollos regulares (fardo de 30 und.)</t>
  </si>
  <si>
    <t>Funda negra de baño/oficna 4gls (17x22)</t>
  </si>
  <si>
    <t>Salvavidas</t>
  </si>
  <si>
    <t>Marzo</t>
  </si>
  <si>
    <t>Papel aluminio</t>
  </si>
  <si>
    <t>Papel adherente</t>
  </si>
  <si>
    <t>Cinta para sumadora</t>
  </si>
  <si>
    <t>Cinta doble cara clear 3/4</t>
  </si>
  <si>
    <t>Notas adhesivas varios colores  medianas (post it)</t>
  </si>
  <si>
    <t>Ambientador en spray 8 onz. (glade)</t>
  </si>
  <si>
    <t>Toalla microfibra 16"x16</t>
  </si>
  <si>
    <t>Suape</t>
  </si>
  <si>
    <t>Guantes de limpieza</t>
  </si>
  <si>
    <t>SALIDAS</t>
  </si>
  <si>
    <t>Gorras</t>
  </si>
  <si>
    <t>Agendas DGAPP</t>
  </si>
  <si>
    <t>Boligrafos DGAPP</t>
  </si>
  <si>
    <t>Memorias usb DGAPP</t>
  </si>
  <si>
    <t>Botas de seguridad</t>
  </si>
  <si>
    <t>Lentes de proteccion</t>
  </si>
  <si>
    <t>Poncho de proteccion</t>
  </si>
  <si>
    <t>Sombrillas DGAPP</t>
  </si>
  <si>
    <t>Abril</t>
  </si>
  <si>
    <t>Fecha de Adquisicion</t>
  </si>
  <si>
    <t>Fecha de Registro</t>
  </si>
  <si>
    <t>Codigo del Producto</t>
  </si>
  <si>
    <t>Costo con Impuesto</t>
  </si>
  <si>
    <t>Stock</t>
  </si>
  <si>
    <t>Valor existencias</t>
  </si>
  <si>
    <t>Mayo</t>
  </si>
  <si>
    <t>Te frio</t>
  </si>
  <si>
    <t>Escobilla (inodoro)</t>
  </si>
  <si>
    <t>Funda negra de tanque 55gls (36x50)</t>
  </si>
  <si>
    <t>Limpiador de cristal</t>
  </si>
  <si>
    <t>Folder manila 8 1/2 x 13</t>
  </si>
  <si>
    <t>Destornilladores de estria electrico</t>
  </si>
  <si>
    <t>Lupa</t>
  </si>
  <si>
    <t>unidd</t>
  </si>
  <si>
    <t>Pizzarra 24x26  corcho de madera (mural)</t>
  </si>
  <si>
    <t>Marcadores permanente Azul</t>
  </si>
  <si>
    <t>Marcadores permanente verde</t>
  </si>
  <si>
    <t>Marcadores permanente rojo</t>
  </si>
  <si>
    <t>Marcadores permanente negro</t>
  </si>
  <si>
    <t>Sobre manila 8 1/2 x 14</t>
  </si>
  <si>
    <t>Tablas para sujetar hojas</t>
  </si>
  <si>
    <t>Separadores de carpetas 1/2x11 de 3 hoyos</t>
  </si>
  <si>
    <t>Tinta Epson 504 amarillo</t>
  </si>
  <si>
    <t>Tinta Epson 504 cyan</t>
  </si>
  <si>
    <t>Tinta Epson 504 magenta</t>
  </si>
  <si>
    <t>Tinta Epson 504 negro</t>
  </si>
  <si>
    <t>Bandas de gomas</t>
  </si>
  <si>
    <t>Pilas recargables duracell AA</t>
  </si>
  <si>
    <t>pilas recargables duracell AAA</t>
  </si>
  <si>
    <t>Perforadora de 3 hoyos</t>
  </si>
  <si>
    <t>Sobre manila pequeño</t>
  </si>
  <si>
    <t>Junio</t>
  </si>
  <si>
    <t xml:space="preserve">Calculadora </t>
  </si>
  <si>
    <t>Calculadora electrica</t>
  </si>
  <si>
    <t>Folder 8 1/2 x14 amarillos</t>
  </si>
  <si>
    <t>DIRECCION GENERAL DE ALIANZAS PUBLICO PRIVADAS</t>
  </si>
  <si>
    <t xml:space="preserve">INVENTARIO DE MATERIAL GASTABLE  </t>
  </si>
  <si>
    <t>TRIMESTRE ABRIL - JUNIO DEL 2022</t>
  </si>
  <si>
    <t>Encargado  Division Servicios Generales</t>
  </si>
  <si>
    <t>Huascar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</si>
</sst>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rgb="FF000000"/>
      <name val="Calibri Light"/>
      <family val="2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</font>
    <font>
      <sz val="11"/>
      <color rgb="FFFF0000"/>
      <name val="Calibri"/>
      <family val="2"/>
      <scheme val="minor"/>
    </font>
    <font>
      <b/>
      <sz val="9"/>
      <name val="Calibri Light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 Light"/>
      <family val="2"/>
    </font>
    <font>
      <b/>
      <sz val="10"/>
      <name val="Calibri Light"/>
      <family val="2"/>
    </font>
    <font>
      <b/>
      <sz val="10"/>
      <color theme="1"/>
      <name val="Calibri Light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Fill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Fill="1" applyBorder="1"/>
    <xf numFmtId="0" fontId="8" fillId="4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6" fillId="3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0" fillId="6" borderId="1" xfId="0" applyFont="1" applyFill="1" applyBorder="1"/>
    <xf numFmtId="0" fontId="10" fillId="0" borderId="1" xfId="0" applyFont="1" applyBorder="1"/>
    <xf numFmtId="0" fontId="10" fillId="0" borderId="0" xfId="0" applyFont="1" applyFill="1"/>
    <xf numFmtId="0" fontId="10" fillId="0" borderId="0" xfId="0" applyFont="1"/>
    <xf numFmtId="0" fontId="9" fillId="5" borderId="4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9" fillId="5" borderId="5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44" fontId="9" fillId="3" borderId="2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44" fontId="9" fillId="0" borderId="1" xfId="0" applyNumberFormat="1" applyFont="1" applyFill="1" applyBorder="1" applyAlignment="1">
      <alignment horizontal="center" wrapText="1"/>
    </xf>
    <xf numFmtId="44" fontId="9" fillId="0" borderId="2" xfId="0" applyNumberFormat="1" applyFont="1" applyFill="1" applyBorder="1" applyAlignment="1">
      <alignment horizontal="center" wrapText="1"/>
    </xf>
    <xf numFmtId="44" fontId="9" fillId="3" borderId="1" xfId="0" applyNumberFormat="1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6" borderId="2" xfId="0" applyFont="1" applyFill="1" applyBorder="1"/>
    <xf numFmtId="0" fontId="0" fillId="7" borderId="1" xfId="0" applyFill="1" applyBorder="1"/>
    <xf numFmtId="0" fontId="12" fillId="7" borderId="1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1" fillId="5" borderId="5" xfId="0" applyFont="1" applyFill="1" applyBorder="1" applyAlignment="1">
      <alignment vertical="center"/>
    </xf>
    <xf numFmtId="0" fontId="11" fillId="5" borderId="7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0" fontId="11" fillId="5" borderId="8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/>
    <xf numFmtId="14" fontId="0" fillId="0" borderId="1" xfId="0" applyNumberFormat="1" applyFill="1" applyBorder="1"/>
    <xf numFmtId="14" fontId="0" fillId="0" borderId="1" xfId="0" applyNumberFormat="1" applyFont="1" applyFill="1" applyBorder="1"/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51955</xdr:rowOff>
    </xdr:from>
    <xdr:to>
      <xdr:col>2</xdr:col>
      <xdr:colOff>1051213</xdr:colOff>
      <xdr:row>5</xdr:row>
      <xdr:rowOff>8660</xdr:rowOff>
    </xdr:to>
    <xdr:pic>
      <xdr:nvPicPr>
        <xdr:cNvPr id="2" name="Picture 2" descr="A picture containing drawing, sign, mug&#10;&#10;Description automatically generated">
          <a:extLst>
            <a:ext uri="{FF2B5EF4-FFF2-40B4-BE49-F238E27FC236}">
              <a16:creationId xmlns:a16="http://schemas.microsoft.com/office/drawing/2014/main" id="{5063D009-F1FB-4018-A06E-11D26E14F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1955"/>
          <a:ext cx="2557895" cy="1220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112569</xdr:colOff>
      <xdr:row>168</xdr:row>
      <xdr:rowOff>89526</xdr:rowOff>
    </xdr:from>
    <xdr:to>
      <xdr:col>5</xdr:col>
      <xdr:colOff>209603</xdr:colOff>
      <xdr:row>174</xdr:row>
      <xdr:rowOff>190500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DD52959-3BDA-AEBA-585D-B736C5907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1" y="33539594"/>
          <a:ext cx="1837511" cy="1295929"/>
        </a:xfrm>
        <a:prstGeom prst="rect">
          <a:avLst/>
        </a:prstGeom>
      </xdr:spPr>
    </xdr:pic>
    <xdr:clientData/>
  </xdr:twoCellAnchor>
  <xdr:twoCellAnchor editAs="oneCell">
    <xdr:from>
      <xdr:col>2</xdr:col>
      <xdr:colOff>822613</xdr:colOff>
      <xdr:row>166</xdr:row>
      <xdr:rowOff>1</xdr:rowOff>
    </xdr:from>
    <xdr:to>
      <xdr:col>2</xdr:col>
      <xdr:colOff>2398568</xdr:colOff>
      <xdr:row>169</xdr:row>
      <xdr:rowOff>66084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F930735-2087-98B0-8CC7-DD2DF2564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7954" y="33051751"/>
          <a:ext cx="1575955" cy="663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73746-4983-44B0-89B6-B63865084644}">
  <dimension ref="A1:PE171"/>
  <sheetViews>
    <sheetView tabSelected="1" topLeftCell="A139" zoomScale="110" zoomScaleNormal="110" workbookViewId="0">
      <selection activeCell="C176" sqref="C176"/>
    </sheetView>
  </sheetViews>
  <sheetFormatPr baseColWidth="10" defaultColWidth="11.42578125" defaultRowHeight="15.75" x14ac:dyDescent="0.25"/>
  <cols>
    <col min="1" max="1" width="11.28515625" customWidth="1"/>
    <col min="3" max="3" width="51.28515625" style="56" customWidth="1"/>
    <col min="4" max="4" width="12.7109375" style="56" customWidth="1"/>
    <col min="5" max="5" width="13.42578125" style="56" customWidth="1"/>
    <col min="6" max="6" width="12.85546875" style="57" customWidth="1"/>
    <col min="7" max="7" width="9.42578125" style="56" customWidth="1"/>
    <col min="8" max="8" width="15" style="57" customWidth="1"/>
    <col min="9" max="9" width="9.140625" style="30" customWidth="1"/>
    <col min="10" max="10" width="9.28515625" style="30" customWidth="1"/>
    <col min="11" max="11" width="7.7109375" style="29" customWidth="1"/>
    <col min="12" max="421" width="11.42578125" style="10"/>
  </cols>
  <sheetData>
    <row r="1" spans="1:418" ht="20.25" customHeight="1" x14ac:dyDescent="0.25"/>
    <row r="2" spans="1:418" ht="27" customHeight="1" x14ac:dyDescent="0.25"/>
    <row r="3" spans="1:418" ht="20.25" customHeight="1" x14ac:dyDescent="0.25"/>
    <row r="4" spans="1:418" s="10" customFormat="1" x14ac:dyDescent="0.25">
      <c r="A4"/>
      <c r="B4"/>
      <c r="C4" s="56"/>
      <c r="D4" s="56"/>
      <c r="E4" s="56"/>
      <c r="F4" s="57"/>
      <c r="G4" s="56"/>
      <c r="H4" s="57"/>
      <c r="I4" s="30"/>
      <c r="J4" s="30"/>
      <c r="K4" s="29"/>
    </row>
    <row r="5" spans="1:418" s="10" customFormat="1" x14ac:dyDescent="0.25">
      <c r="A5"/>
      <c r="B5"/>
      <c r="C5" s="56"/>
      <c r="D5" s="56"/>
      <c r="E5" s="56"/>
      <c r="F5" s="57"/>
      <c r="G5" s="56"/>
      <c r="H5" s="57"/>
      <c r="I5" s="30"/>
      <c r="J5" s="30"/>
      <c r="K5" s="29"/>
    </row>
    <row r="6" spans="1:418" s="10" customFormat="1" ht="15.75" customHeight="1" x14ac:dyDescent="0.25">
      <c r="A6" s="85" t="s">
        <v>257</v>
      </c>
      <c r="B6" s="85"/>
      <c r="C6" s="85"/>
      <c r="D6" s="85"/>
      <c r="E6" s="85"/>
      <c r="F6" s="85"/>
      <c r="G6" s="85"/>
      <c r="H6" s="85"/>
      <c r="I6" s="85"/>
      <c r="J6" s="85"/>
      <c r="K6" s="85"/>
    </row>
    <row r="7" spans="1:418" s="10" customFormat="1" ht="15.75" customHeight="1" x14ac:dyDescent="0.25">
      <c r="A7" s="86" t="s">
        <v>258</v>
      </c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418" s="10" customFormat="1" ht="15.75" customHeight="1" x14ac:dyDescent="0.25">
      <c r="A8" s="87" t="s">
        <v>259</v>
      </c>
      <c r="B8" s="87"/>
      <c r="C8" s="87"/>
      <c r="D8" s="87"/>
      <c r="E8" s="87"/>
      <c r="F8" s="87"/>
      <c r="G8" s="87"/>
      <c r="H8" s="87"/>
      <c r="I8" s="87"/>
      <c r="J8" s="87"/>
      <c r="K8" s="87"/>
    </row>
    <row r="9" spans="1:418" s="10" customFormat="1" x14ac:dyDescent="0.25">
      <c r="A9"/>
      <c r="B9"/>
      <c r="C9" s="56"/>
      <c r="D9" s="56"/>
      <c r="E9" s="56"/>
      <c r="F9" s="57"/>
      <c r="G9" s="56"/>
      <c r="H9" s="57"/>
      <c r="I9" s="30"/>
      <c r="J9" s="30"/>
      <c r="K9" s="29"/>
    </row>
    <row r="10" spans="1:418" s="10" customFormat="1" x14ac:dyDescent="0.25">
      <c r="A10" s="31"/>
      <c r="B10" s="31"/>
      <c r="C10" s="31"/>
      <c r="D10" s="64" t="s">
        <v>189</v>
      </c>
      <c r="E10" s="33"/>
      <c r="F10" s="33"/>
      <c r="G10" s="32"/>
      <c r="H10" s="33"/>
      <c r="I10" s="26"/>
      <c r="J10" s="26" t="s">
        <v>211</v>
      </c>
      <c r="K10" s="26"/>
    </row>
    <row r="11" spans="1:418" s="10" customFormat="1" ht="31.5" x14ac:dyDescent="0.25">
      <c r="A11" s="66" t="s">
        <v>221</v>
      </c>
      <c r="B11" s="66" t="s">
        <v>222</v>
      </c>
      <c r="C11" s="65" t="s">
        <v>65</v>
      </c>
      <c r="D11" s="70" t="s">
        <v>64</v>
      </c>
      <c r="E11" s="66" t="s">
        <v>223</v>
      </c>
      <c r="F11" s="66" t="s">
        <v>224</v>
      </c>
      <c r="G11" s="69" t="s">
        <v>225</v>
      </c>
      <c r="H11" s="66" t="s">
        <v>226</v>
      </c>
      <c r="I11" s="60" t="s">
        <v>220</v>
      </c>
      <c r="J11" s="60" t="s">
        <v>227</v>
      </c>
      <c r="K11" s="60" t="s">
        <v>253</v>
      </c>
    </row>
    <row r="12" spans="1:418" s="10" customFormat="1" ht="15" x14ac:dyDescent="0.25">
      <c r="A12" s="67"/>
      <c r="B12" s="67"/>
      <c r="C12" s="37" t="s">
        <v>213</v>
      </c>
      <c r="D12" s="38" t="s">
        <v>0</v>
      </c>
      <c r="E12" s="71"/>
      <c r="F12" s="39">
        <v>1056.0999999999999</v>
      </c>
      <c r="G12" s="38">
        <v>0</v>
      </c>
      <c r="H12" s="40">
        <f>K12</f>
        <v>0</v>
      </c>
      <c r="I12" s="59"/>
      <c r="J12" s="59"/>
      <c r="K12" s="59"/>
    </row>
    <row r="13" spans="1:418" s="10" customFormat="1" ht="25.5" x14ac:dyDescent="0.25">
      <c r="A13" s="68"/>
      <c r="B13" s="80">
        <v>44700</v>
      </c>
      <c r="C13" s="37" t="s">
        <v>35</v>
      </c>
      <c r="D13" s="38" t="s">
        <v>33</v>
      </c>
      <c r="E13" s="71"/>
      <c r="F13" s="39">
        <v>660.8</v>
      </c>
      <c r="G13" s="8">
        <v>16</v>
      </c>
      <c r="H13" s="40">
        <f>+G13*F13</f>
        <v>10572.8</v>
      </c>
      <c r="I13" s="59">
        <v>2</v>
      </c>
      <c r="J13" s="59">
        <v>3</v>
      </c>
      <c r="K13" s="59">
        <v>1</v>
      </c>
    </row>
    <row r="14" spans="1:418" s="10" customFormat="1" ht="15" x14ac:dyDescent="0.25">
      <c r="A14" s="68"/>
      <c r="B14" s="68"/>
      <c r="C14" s="37" t="s">
        <v>75</v>
      </c>
      <c r="D14" s="38" t="s">
        <v>0</v>
      </c>
      <c r="E14" s="71"/>
      <c r="F14" s="39">
        <v>94.4</v>
      </c>
      <c r="G14" s="8">
        <v>28</v>
      </c>
      <c r="H14" s="40">
        <f>+G14*F14</f>
        <v>2643.2000000000003</v>
      </c>
      <c r="I14" s="59"/>
      <c r="J14" s="59">
        <v>2</v>
      </c>
      <c r="K14" s="59"/>
    </row>
    <row r="15" spans="1:418" s="5" customFormat="1" ht="15" x14ac:dyDescent="0.25">
      <c r="A15" s="68"/>
      <c r="B15" s="80">
        <v>44704</v>
      </c>
      <c r="C15" s="37" t="s">
        <v>248</v>
      </c>
      <c r="D15" s="38" t="s">
        <v>23</v>
      </c>
      <c r="E15" s="71"/>
      <c r="F15" s="39">
        <v>23.6</v>
      </c>
      <c r="G15" s="8">
        <v>10</v>
      </c>
      <c r="H15" s="40"/>
      <c r="I15" s="59"/>
      <c r="J15" s="59"/>
      <c r="K15" s="59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10"/>
      <c r="LN15" s="10"/>
      <c r="LO15" s="10"/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10"/>
      <c r="OC15" s="10"/>
      <c r="OD15" s="10"/>
      <c r="OE15" s="10"/>
      <c r="OF15" s="10"/>
      <c r="OG15" s="10"/>
      <c r="OH15" s="10"/>
      <c r="OI15" s="10"/>
      <c r="OJ15" s="10"/>
      <c r="OK15" s="10"/>
      <c r="OL15" s="10"/>
      <c r="OM15" s="10"/>
      <c r="ON15" s="10"/>
      <c r="OO15" s="10"/>
      <c r="OP15" s="10"/>
      <c r="OQ15" s="10"/>
      <c r="OR15" s="10"/>
      <c r="OS15" s="10"/>
      <c r="OT15" s="10"/>
      <c r="OU15" s="10"/>
      <c r="OV15" s="10"/>
      <c r="OW15" s="10"/>
      <c r="OX15" s="10"/>
      <c r="OY15" s="10"/>
      <c r="OZ15" s="10"/>
      <c r="PA15" s="10"/>
      <c r="PB15" s="10"/>
    </row>
    <row r="16" spans="1:418" s="5" customFormat="1" ht="15" x14ac:dyDescent="0.25">
      <c r="A16" s="68"/>
      <c r="B16" s="80">
        <v>44700</v>
      </c>
      <c r="C16" s="37" t="s">
        <v>39</v>
      </c>
      <c r="D16" s="38" t="s">
        <v>0</v>
      </c>
      <c r="E16" s="71"/>
      <c r="F16" s="39">
        <v>82.6</v>
      </c>
      <c r="G16" s="8">
        <v>36</v>
      </c>
      <c r="H16" s="40">
        <f t="shared" ref="H16:H25" si="0">+G16*F16</f>
        <v>2973.6</v>
      </c>
      <c r="I16" s="59"/>
      <c r="J16" s="59">
        <v>1</v>
      </c>
      <c r="K16" s="59">
        <v>1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</row>
    <row r="17" spans="1:418" s="5" customFormat="1" ht="15" x14ac:dyDescent="0.25">
      <c r="A17" s="68"/>
      <c r="B17" s="80">
        <v>44704</v>
      </c>
      <c r="C17" s="37" t="s">
        <v>67</v>
      </c>
      <c r="D17" s="38" t="s">
        <v>23</v>
      </c>
      <c r="E17" s="71"/>
      <c r="F17" s="39">
        <v>82.6</v>
      </c>
      <c r="G17" s="8">
        <v>15</v>
      </c>
      <c r="H17" s="40">
        <f t="shared" si="0"/>
        <v>1239</v>
      </c>
      <c r="I17" s="59">
        <v>2</v>
      </c>
      <c r="J17" s="59">
        <v>1</v>
      </c>
      <c r="K17" s="59">
        <v>3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0"/>
      <c r="JK17" s="10"/>
      <c r="JL17" s="10"/>
      <c r="JM17" s="10"/>
      <c r="JN17" s="10"/>
      <c r="JO17" s="10"/>
      <c r="JP17" s="10"/>
      <c r="JQ17" s="10"/>
      <c r="JR17" s="10"/>
      <c r="JS17" s="10"/>
      <c r="JT17" s="10"/>
      <c r="JU17" s="10"/>
      <c r="JV17" s="10"/>
      <c r="JW17" s="10"/>
      <c r="JX17" s="10"/>
      <c r="JY17" s="10"/>
      <c r="JZ17" s="10"/>
      <c r="KA17" s="10"/>
      <c r="KB17" s="10"/>
      <c r="KC17" s="10"/>
      <c r="KD17" s="10"/>
      <c r="KE17" s="10"/>
      <c r="KF17" s="10"/>
      <c r="KG17" s="10"/>
      <c r="KH17" s="10"/>
      <c r="KI17" s="10"/>
      <c r="KJ17" s="10"/>
      <c r="KK17" s="10"/>
      <c r="KL17" s="10"/>
      <c r="KM17" s="10"/>
      <c r="KN17" s="10"/>
      <c r="KO17" s="10"/>
      <c r="KP17" s="10"/>
      <c r="KQ17" s="10"/>
      <c r="KR17" s="10"/>
      <c r="KS17" s="10"/>
      <c r="KT17" s="10"/>
      <c r="KU17" s="10"/>
      <c r="KV17" s="10"/>
      <c r="KW17" s="10"/>
      <c r="KX17" s="10"/>
      <c r="KY17" s="10"/>
      <c r="KZ17" s="10"/>
      <c r="LA17" s="10"/>
      <c r="LB17" s="10"/>
      <c r="LC17" s="10"/>
      <c r="LD17" s="10"/>
      <c r="LE17" s="10"/>
      <c r="LF17" s="10"/>
      <c r="LG17" s="10"/>
      <c r="LH17" s="10"/>
      <c r="LI17" s="10"/>
      <c r="LJ17" s="10"/>
      <c r="LK17" s="10"/>
      <c r="LL17" s="10"/>
      <c r="LM17" s="10"/>
      <c r="LN17" s="10"/>
      <c r="LO17" s="10"/>
      <c r="LP17" s="10"/>
      <c r="LQ17" s="10"/>
      <c r="LR17" s="10"/>
      <c r="LS17" s="10"/>
      <c r="LT17" s="10"/>
      <c r="LU17" s="10"/>
      <c r="LV17" s="10"/>
      <c r="LW17" s="10"/>
      <c r="LX17" s="10"/>
      <c r="LY17" s="10"/>
      <c r="LZ17" s="10"/>
      <c r="MA17" s="10"/>
      <c r="MB17" s="10"/>
      <c r="MC17" s="10"/>
      <c r="MD17" s="10"/>
      <c r="ME17" s="10"/>
      <c r="MF17" s="10"/>
      <c r="MG17" s="10"/>
      <c r="MH17" s="10"/>
      <c r="MI17" s="10"/>
      <c r="MJ17" s="10"/>
      <c r="MK17" s="10"/>
      <c r="ML17" s="10"/>
      <c r="MM17" s="10"/>
      <c r="MN17" s="10"/>
      <c r="MO17" s="10"/>
      <c r="MP17" s="10"/>
      <c r="MQ17" s="10"/>
      <c r="MR17" s="10"/>
      <c r="MS17" s="10"/>
      <c r="MT17" s="10"/>
      <c r="MU17" s="10"/>
      <c r="MV17" s="10"/>
      <c r="MW17" s="10"/>
      <c r="MX17" s="10"/>
      <c r="MY17" s="10"/>
      <c r="MZ17" s="10"/>
      <c r="NA17" s="10"/>
      <c r="NB17" s="10"/>
      <c r="NC17" s="10"/>
      <c r="ND17" s="10"/>
      <c r="NE17" s="10"/>
      <c r="NF17" s="10"/>
      <c r="NG17" s="10"/>
      <c r="NH17" s="10"/>
      <c r="NI17" s="10"/>
      <c r="NJ17" s="10"/>
      <c r="NK17" s="10"/>
      <c r="NL17" s="10"/>
      <c r="NM17" s="10"/>
      <c r="NN17" s="10"/>
      <c r="NO17" s="10"/>
      <c r="NP17" s="10"/>
      <c r="NQ17" s="10"/>
      <c r="NR17" s="10"/>
      <c r="NS17" s="10"/>
      <c r="NT17" s="10"/>
      <c r="NU17" s="10"/>
      <c r="NV17" s="10"/>
      <c r="NW17" s="10"/>
      <c r="NX17" s="10"/>
      <c r="NY17" s="10"/>
      <c r="NZ17" s="10"/>
      <c r="OA17" s="10"/>
      <c r="OB17" s="10"/>
      <c r="OC17" s="10"/>
      <c r="OD17" s="10"/>
      <c r="OE17" s="10"/>
      <c r="OF17" s="10"/>
      <c r="OG17" s="10"/>
      <c r="OH17" s="10"/>
      <c r="OI17" s="10"/>
      <c r="OJ17" s="10"/>
      <c r="OK17" s="10"/>
      <c r="OL17" s="10"/>
      <c r="OM17" s="10"/>
      <c r="ON17" s="10"/>
      <c r="OO17" s="10"/>
      <c r="OP17" s="10"/>
      <c r="OQ17" s="10"/>
      <c r="OR17" s="10"/>
      <c r="OS17" s="10"/>
      <c r="OT17" s="10"/>
      <c r="OU17" s="10"/>
      <c r="OV17" s="10"/>
      <c r="OW17" s="10"/>
      <c r="OX17" s="10"/>
      <c r="OY17" s="10"/>
      <c r="OZ17" s="10"/>
      <c r="PA17" s="10"/>
      <c r="PB17" s="10"/>
    </row>
    <row r="18" spans="1:418" s="5" customFormat="1" ht="15" x14ac:dyDescent="0.25">
      <c r="A18" s="68"/>
      <c r="B18" s="68"/>
      <c r="C18" s="37" t="s">
        <v>214</v>
      </c>
      <c r="D18" s="38" t="s">
        <v>0</v>
      </c>
      <c r="E18" s="71"/>
      <c r="F18" s="39">
        <v>63.25</v>
      </c>
      <c r="G18" s="8">
        <v>0</v>
      </c>
      <c r="H18" s="40">
        <f t="shared" si="0"/>
        <v>0</v>
      </c>
      <c r="I18" s="59"/>
      <c r="J18" s="59"/>
      <c r="K18" s="59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  <c r="JK18" s="10"/>
      <c r="JL18" s="10"/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/>
      <c r="KO18" s="10"/>
      <c r="KP18" s="10"/>
      <c r="KQ18" s="10"/>
      <c r="KR18" s="10"/>
      <c r="KS18" s="10"/>
      <c r="KT18" s="10"/>
      <c r="KU18" s="10"/>
      <c r="KV18" s="10"/>
      <c r="KW18" s="10"/>
      <c r="KX18" s="10"/>
      <c r="KY18" s="10"/>
      <c r="KZ18" s="10"/>
      <c r="LA18" s="10"/>
      <c r="LB18" s="10"/>
      <c r="LC18" s="10"/>
      <c r="LD18" s="10"/>
      <c r="LE18" s="10"/>
      <c r="LF18" s="10"/>
      <c r="LG18" s="10"/>
      <c r="LH18" s="10"/>
      <c r="LI18" s="10"/>
      <c r="LJ18" s="10"/>
      <c r="LK18" s="10"/>
      <c r="LL18" s="10"/>
      <c r="LM18" s="10"/>
      <c r="LN18" s="10"/>
      <c r="LO18" s="10"/>
      <c r="LP18" s="10"/>
      <c r="LQ18" s="10"/>
      <c r="LR18" s="10"/>
      <c r="LS18" s="10"/>
      <c r="LT18" s="10"/>
      <c r="LU18" s="10"/>
      <c r="LV18" s="10"/>
      <c r="LW18" s="10"/>
      <c r="LX18" s="10"/>
      <c r="LY18" s="10"/>
      <c r="LZ18" s="10"/>
      <c r="MA18" s="10"/>
      <c r="MB18" s="10"/>
      <c r="MC18" s="10"/>
      <c r="MD18" s="10"/>
      <c r="ME18" s="10"/>
      <c r="MF18" s="10"/>
      <c r="MG18" s="10"/>
      <c r="MH18" s="10"/>
      <c r="MI18" s="10"/>
      <c r="MJ18" s="10"/>
      <c r="MK18" s="10"/>
      <c r="ML18" s="10"/>
      <c r="MM18" s="10"/>
      <c r="MN18" s="10"/>
      <c r="MO18" s="10"/>
      <c r="MP18" s="10"/>
      <c r="MQ18" s="10"/>
      <c r="MR18" s="10"/>
      <c r="MS18" s="10"/>
      <c r="MT18" s="10"/>
      <c r="MU18" s="10"/>
      <c r="MV18" s="10"/>
      <c r="MW18" s="10"/>
      <c r="MX18" s="10"/>
      <c r="MY18" s="10"/>
      <c r="MZ18" s="10"/>
      <c r="NA18" s="10"/>
      <c r="NB18" s="10"/>
      <c r="NC18" s="10"/>
      <c r="ND18" s="10"/>
      <c r="NE18" s="10"/>
      <c r="NF18" s="10"/>
      <c r="NG18" s="10"/>
      <c r="NH18" s="10"/>
      <c r="NI18" s="10"/>
      <c r="NJ18" s="10"/>
      <c r="NK18" s="10"/>
      <c r="NL18" s="10"/>
      <c r="NM18" s="10"/>
      <c r="NN18" s="10"/>
      <c r="NO18" s="10"/>
      <c r="NP18" s="10"/>
      <c r="NQ18" s="10"/>
      <c r="NR18" s="10"/>
      <c r="NS18" s="10"/>
      <c r="NT18" s="10"/>
      <c r="NU18" s="10"/>
      <c r="NV18" s="10"/>
      <c r="NW18" s="10"/>
      <c r="NX18" s="10"/>
      <c r="NY18" s="10"/>
      <c r="NZ18" s="10"/>
      <c r="OA18" s="10"/>
      <c r="OB18" s="10"/>
      <c r="OC18" s="10"/>
      <c r="OD18" s="10"/>
      <c r="OE18" s="10"/>
      <c r="OF18" s="10"/>
      <c r="OG18" s="10"/>
      <c r="OH18" s="10"/>
      <c r="OI18" s="10"/>
      <c r="OJ18" s="10"/>
      <c r="OK18" s="10"/>
      <c r="OL18" s="10"/>
      <c r="OM18" s="10"/>
      <c r="ON18" s="10"/>
      <c r="OO18" s="10"/>
      <c r="OP18" s="10"/>
      <c r="OQ18" s="10"/>
      <c r="OR18" s="10"/>
      <c r="OS18" s="10"/>
      <c r="OT18" s="10"/>
      <c r="OU18" s="10"/>
      <c r="OV18" s="10"/>
      <c r="OW18" s="10"/>
      <c r="OX18" s="10"/>
      <c r="OY18" s="10"/>
      <c r="OZ18" s="10"/>
      <c r="PA18" s="10"/>
      <c r="PB18" s="10"/>
    </row>
    <row r="19" spans="1:418" s="5" customFormat="1" ht="15" x14ac:dyDescent="0.25">
      <c r="A19" s="68"/>
      <c r="B19" s="68"/>
      <c r="C19" s="37" t="s">
        <v>91</v>
      </c>
      <c r="D19" s="38" t="s">
        <v>23</v>
      </c>
      <c r="E19" s="71"/>
      <c r="F19" s="39">
        <v>82.6</v>
      </c>
      <c r="G19" s="8">
        <v>2</v>
      </c>
      <c r="H19" s="40">
        <f t="shared" si="0"/>
        <v>165.2</v>
      </c>
      <c r="I19" s="59"/>
      <c r="J19" s="59">
        <v>4</v>
      </c>
      <c r="K19" s="59">
        <v>1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0"/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  <c r="LC19" s="10"/>
      <c r="LD19" s="10"/>
      <c r="LE19" s="10"/>
      <c r="LF19" s="10"/>
      <c r="LG19" s="10"/>
      <c r="LH19" s="10"/>
      <c r="LI19" s="10"/>
      <c r="LJ19" s="10"/>
      <c r="LK19" s="10"/>
      <c r="LL19" s="10"/>
      <c r="LM19" s="10"/>
      <c r="LN19" s="10"/>
      <c r="LO19" s="10"/>
      <c r="LP19" s="10"/>
      <c r="LQ19" s="10"/>
      <c r="LR19" s="10"/>
      <c r="LS19" s="10"/>
      <c r="LT19" s="10"/>
      <c r="LU19" s="10"/>
      <c r="LV19" s="10"/>
      <c r="LW19" s="10"/>
      <c r="LX19" s="10"/>
      <c r="LY19" s="10"/>
      <c r="LZ19" s="10"/>
      <c r="MA19" s="10"/>
      <c r="MB19" s="10"/>
      <c r="MC19" s="10"/>
      <c r="MD19" s="10"/>
      <c r="ME19" s="10"/>
      <c r="MF19" s="10"/>
      <c r="MG19" s="10"/>
      <c r="MH19" s="10"/>
      <c r="MI19" s="10"/>
      <c r="MJ19" s="10"/>
      <c r="MK19" s="10"/>
      <c r="ML19" s="10"/>
      <c r="MM19" s="10"/>
      <c r="MN19" s="10"/>
      <c r="MO19" s="10"/>
      <c r="MP19" s="10"/>
      <c r="MQ19" s="10"/>
      <c r="MR19" s="10"/>
      <c r="MS19" s="10"/>
      <c r="MT19" s="10"/>
      <c r="MU19" s="10"/>
      <c r="MV19" s="10"/>
      <c r="MW19" s="10"/>
      <c r="MX19" s="10"/>
      <c r="MY19" s="10"/>
      <c r="MZ19" s="10"/>
      <c r="NA19" s="10"/>
      <c r="NB19" s="10"/>
      <c r="NC19" s="10"/>
      <c r="ND19" s="10"/>
      <c r="NE19" s="10"/>
      <c r="NF19" s="10"/>
      <c r="NG19" s="10"/>
      <c r="NH19" s="10"/>
      <c r="NI19" s="10"/>
      <c r="NJ19" s="10"/>
      <c r="NK19" s="10"/>
      <c r="NL19" s="10"/>
      <c r="NM19" s="10"/>
      <c r="NN19" s="10"/>
      <c r="NO19" s="10"/>
      <c r="NP19" s="10"/>
      <c r="NQ19" s="10"/>
      <c r="NR19" s="10"/>
      <c r="NS19" s="10"/>
      <c r="NT19" s="10"/>
      <c r="NU19" s="10"/>
      <c r="NV19" s="10"/>
      <c r="NW19" s="10"/>
      <c r="NX19" s="10"/>
      <c r="NY19" s="10"/>
      <c r="NZ19" s="10"/>
      <c r="OA19" s="10"/>
      <c r="OB19" s="10"/>
      <c r="OC19" s="10"/>
      <c r="OD19" s="10"/>
      <c r="OE19" s="10"/>
      <c r="OF19" s="10"/>
      <c r="OG19" s="10"/>
      <c r="OH19" s="10"/>
      <c r="OI19" s="10"/>
      <c r="OJ19" s="10"/>
      <c r="OK19" s="10"/>
      <c r="OL19" s="10"/>
      <c r="OM19" s="10"/>
      <c r="ON19" s="10"/>
      <c r="OO19" s="10"/>
      <c r="OP19" s="10"/>
      <c r="OQ19" s="10"/>
      <c r="OR19" s="10"/>
      <c r="OS19" s="10"/>
      <c r="OT19" s="10"/>
      <c r="OU19" s="10"/>
      <c r="OV19" s="10"/>
      <c r="OW19" s="10"/>
      <c r="OX19" s="10"/>
      <c r="OY19" s="10"/>
      <c r="OZ19" s="10"/>
      <c r="PA19" s="10"/>
      <c r="PB19" s="10"/>
    </row>
    <row r="20" spans="1:418" s="10" customFormat="1" ht="15" x14ac:dyDescent="0.25">
      <c r="A20" s="68"/>
      <c r="B20" s="68"/>
      <c r="C20" s="37" t="s">
        <v>61</v>
      </c>
      <c r="D20" s="38" t="s">
        <v>23</v>
      </c>
      <c r="E20" s="71"/>
      <c r="F20" s="39">
        <v>772.9</v>
      </c>
      <c r="G20" s="8">
        <v>14</v>
      </c>
      <c r="H20" s="40">
        <f t="shared" si="0"/>
        <v>10820.6</v>
      </c>
      <c r="I20" s="59">
        <v>1</v>
      </c>
      <c r="J20" s="59"/>
      <c r="K20" s="59">
        <v>2</v>
      </c>
    </row>
    <row r="21" spans="1:418" s="10" customFormat="1" ht="15" x14ac:dyDescent="0.25">
      <c r="A21" s="68"/>
      <c r="B21" s="68"/>
      <c r="C21" s="37" t="s">
        <v>60</v>
      </c>
      <c r="D21" s="38" t="s">
        <v>23</v>
      </c>
      <c r="E21" s="71"/>
      <c r="F21" s="39">
        <v>772.9</v>
      </c>
      <c r="G21" s="8">
        <v>27</v>
      </c>
      <c r="H21" s="40">
        <f t="shared" si="0"/>
        <v>20868.3</v>
      </c>
      <c r="I21" s="59"/>
      <c r="J21" s="59"/>
      <c r="K21" s="59"/>
    </row>
    <row r="22" spans="1:418" s="10" customFormat="1" ht="15" x14ac:dyDescent="0.25">
      <c r="A22" s="68"/>
      <c r="B22" s="68"/>
      <c r="C22" s="37" t="s">
        <v>32</v>
      </c>
      <c r="D22" s="38" t="s">
        <v>0</v>
      </c>
      <c r="E22" s="71"/>
      <c r="F22" s="39">
        <v>57.75</v>
      </c>
      <c r="G22" s="8">
        <v>3</v>
      </c>
      <c r="H22" s="40">
        <f t="shared" si="0"/>
        <v>173.25</v>
      </c>
      <c r="I22" s="59"/>
      <c r="J22" s="59">
        <v>1</v>
      </c>
      <c r="K22" s="59">
        <v>1</v>
      </c>
    </row>
    <row r="23" spans="1:418" s="10" customFormat="1" ht="15" x14ac:dyDescent="0.25">
      <c r="A23" s="68"/>
      <c r="B23" s="68"/>
      <c r="C23" s="37" t="s">
        <v>216</v>
      </c>
      <c r="D23" s="38" t="s">
        <v>0</v>
      </c>
      <c r="E23" s="71"/>
      <c r="F23" s="39">
        <v>2596</v>
      </c>
      <c r="G23" s="8">
        <v>4</v>
      </c>
      <c r="H23" s="40">
        <f t="shared" si="0"/>
        <v>10384</v>
      </c>
      <c r="I23" s="59"/>
      <c r="J23" s="59"/>
      <c r="K23" s="59"/>
    </row>
    <row r="24" spans="1:418" s="10" customFormat="1" ht="15" x14ac:dyDescent="0.25">
      <c r="A24" s="68"/>
      <c r="B24" s="68"/>
      <c r="C24" s="82" t="s">
        <v>107</v>
      </c>
      <c r="D24" s="83" t="s">
        <v>0</v>
      </c>
      <c r="E24" s="84"/>
      <c r="F24" s="39"/>
      <c r="G24" s="8">
        <v>21</v>
      </c>
      <c r="H24" s="40">
        <f t="shared" si="0"/>
        <v>0</v>
      </c>
      <c r="I24" s="59"/>
      <c r="J24" s="59"/>
      <c r="K24" s="59"/>
    </row>
    <row r="25" spans="1:418" s="5" customFormat="1" ht="15" x14ac:dyDescent="0.25">
      <c r="A25" s="68"/>
      <c r="B25" s="68"/>
      <c r="C25" s="52" t="s">
        <v>92</v>
      </c>
      <c r="D25" s="53" t="s">
        <v>0</v>
      </c>
      <c r="E25" s="75"/>
      <c r="F25" s="39">
        <v>251.41</v>
      </c>
      <c r="G25" s="8">
        <v>62</v>
      </c>
      <c r="H25" s="40">
        <f t="shared" si="0"/>
        <v>15587.42</v>
      </c>
      <c r="I25" s="59"/>
      <c r="J25" s="59"/>
      <c r="K25" s="59">
        <v>10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  <c r="IZ25" s="10"/>
      <c r="JA25" s="10"/>
      <c r="JB25" s="10"/>
      <c r="JC25" s="10"/>
      <c r="JD25" s="10"/>
      <c r="JE25" s="10"/>
      <c r="JF25" s="10"/>
      <c r="JG25" s="10"/>
      <c r="JH25" s="10"/>
      <c r="JI25" s="10"/>
      <c r="JJ25" s="10"/>
      <c r="JK25" s="10"/>
      <c r="JL25" s="10"/>
      <c r="JM25" s="10"/>
      <c r="JN25" s="10"/>
      <c r="JO25" s="10"/>
      <c r="JP25" s="10"/>
      <c r="JQ25" s="10"/>
      <c r="JR25" s="10"/>
      <c r="JS25" s="10"/>
      <c r="JT25" s="10"/>
      <c r="JU25" s="10"/>
      <c r="JV25" s="10"/>
      <c r="JW25" s="10"/>
      <c r="JX25" s="10"/>
      <c r="JY25" s="10"/>
      <c r="JZ25" s="10"/>
      <c r="KA25" s="10"/>
      <c r="KB25" s="10"/>
      <c r="KC25" s="10"/>
      <c r="KD25" s="10"/>
      <c r="KE25" s="10"/>
      <c r="KF25" s="10"/>
      <c r="KG25" s="10"/>
      <c r="KH25" s="10"/>
      <c r="KI25" s="10"/>
      <c r="KJ25" s="10"/>
      <c r="KK25" s="10"/>
      <c r="KL25" s="10"/>
      <c r="KM25" s="10"/>
      <c r="KN25" s="10"/>
      <c r="KO25" s="10"/>
      <c r="KP25" s="10"/>
      <c r="KQ25" s="10"/>
      <c r="KR25" s="10"/>
      <c r="KS25" s="10"/>
      <c r="KT25" s="10"/>
      <c r="KU25" s="10"/>
      <c r="KV25" s="10"/>
      <c r="KW25" s="10"/>
      <c r="KX25" s="10"/>
      <c r="KY25" s="10"/>
      <c r="KZ25" s="10"/>
      <c r="LA25" s="10"/>
      <c r="LB25" s="10"/>
      <c r="LC25" s="10"/>
      <c r="LD25" s="10"/>
      <c r="LE25" s="10"/>
      <c r="LF25" s="10"/>
      <c r="LG25" s="10"/>
      <c r="LH25" s="10"/>
      <c r="LI25" s="10"/>
      <c r="LJ25" s="10"/>
      <c r="LK25" s="10"/>
      <c r="LL25" s="10"/>
      <c r="LM25" s="10"/>
      <c r="LN25" s="10"/>
      <c r="LO25" s="10"/>
      <c r="LP25" s="10"/>
      <c r="LQ25" s="10"/>
      <c r="LR25" s="10"/>
      <c r="LS25" s="10"/>
      <c r="LT25" s="10"/>
      <c r="LU25" s="10"/>
      <c r="LV25" s="10"/>
      <c r="LW25" s="10"/>
      <c r="LX25" s="10"/>
      <c r="LY25" s="10"/>
      <c r="LZ25" s="10"/>
      <c r="MA25" s="10"/>
      <c r="MB25" s="10"/>
      <c r="MC25" s="10"/>
      <c r="MD25" s="10"/>
      <c r="ME25" s="10"/>
      <c r="MF25" s="10"/>
      <c r="MG25" s="10"/>
      <c r="MH25" s="10"/>
      <c r="MI25" s="10"/>
      <c r="MJ25" s="10"/>
      <c r="MK25" s="10"/>
      <c r="ML25" s="10"/>
      <c r="MM25" s="10"/>
      <c r="MN25" s="10"/>
      <c r="MO25" s="10"/>
      <c r="MP25" s="10"/>
      <c r="MQ25" s="10"/>
      <c r="MR25" s="10"/>
      <c r="MS25" s="10"/>
      <c r="MT25" s="10"/>
      <c r="MU25" s="10"/>
      <c r="MV25" s="10"/>
      <c r="MW25" s="10"/>
      <c r="MX25" s="10"/>
      <c r="MY25" s="10"/>
      <c r="MZ25" s="10"/>
      <c r="NA25" s="10"/>
      <c r="NB25" s="10"/>
      <c r="NC25" s="10"/>
      <c r="ND25" s="10"/>
      <c r="NE25" s="10"/>
      <c r="NF25" s="10"/>
      <c r="NG25" s="10"/>
      <c r="NH25" s="10"/>
      <c r="NI25" s="10"/>
      <c r="NJ25" s="10"/>
      <c r="NK25" s="10"/>
      <c r="NL25" s="10"/>
      <c r="NM25" s="10"/>
      <c r="NN25" s="10"/>
      <c r="NO25" s="10"/>
      <c r="NP25" s="10"/>
      <c r="NQ25" s="10"/>
      <c r="NR25" s="10"/>
      <c r="NS25" s="10"/>
      <c r="NT25" s="10"/>
      <c r="NU25" s="10"/>
      <c r="NV25" s="10"/>
      <c r="NW25" s="10"/>
      <c r="NX25" s="10"/>
      <c r="NY25" s="10"/>
      <c r="NZ25" s="10"/>
      <c r="OA25" s="10"/>
      <c r="OB25" s="10"/>
      <c r="OC25" s="10"/>
      <c r="OD25" s="10"/>
      <c r="OE25" s="10"/>
      <c r="OF25" s="10"/>
      <c r="OG25" s="10"/>
      <c r="OH25" s="10"/>
      <c r="OI25" s="10"/>
      <c r="OJ25" s="10"/>
      <c r="OK25" s="10"/>
      <c r="OL25" s="10"/>
      <c r="OM25" s="10"/>
      <c r="ON25" s="10"/>
      <c r="OO25" s="10"/>
      <c r="OP25" s="10"/>
      <c r="OQ25" s="10"/>
      <c r="OR25" s="10"/>
      <c r="OS25" s="10"/>
      <c r="OT25" s="10"/>
      <c r="OU25" s="10"/>
      <c r="OV25" s="10"/>
      <c r="OW25" s="10"/>
      <c r="OX25" s="10"/>
      <c r="OY25" s="10"/>
      <c r="OZ25" s="10"/>
      <c r="PA25" s="10"/>
      <c r="PB25" s="10"/>
    </row>
    <row r="26" spans="1:418" s="5" customFormat="1" ht="15" x14ac:dyDescent="0.25">
      <c r="A26" s="68"/>
      <c r="B26" s="68"/>
      <c r="C26" s="52" t="s">
        <v>255</v>
      </c>
      <c r="D26" s="53" t="s">
        <v>0</v>
      </c>
      <c r="E26" s="75"/>
      <c r="F26" s="39"/>
      <c r="G26" s="8">
        <v>1</v>
      </c>
      <c r="H26" s="40"/>
      <c r="I26" s="59"/>
      <c r="J26" s="59"/>
      <c r="K26" s="59">
        <v>1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  <c r="IZ26" s="10"/>
      <c r="JA26" s="10"/>
      <c r="JB26" s="10"/>
      <c r="JC26" s="10"/>
      <c r="JD26" s="10"/>
      <c r="JE26" s="10"/>
      <c r="JF26" s="10"/>
      <c r="JG26" s="10"/>
      <c r="JH26" s="10"/>
      <c r="JI26" s="10"/>
      <c r="JJ26" s="10"/>
      <c r="JK26" s="10"/>
      <c r="JL26" s="10"/>
      <c r="JM26" s="10"/>
      <c r="JN26" s="10"/>
      <c r="JO26" s="10"/>
      <c r="JP26" s="10"/>
      <c r="JQ26" s="10"/>
      <c r="JR26" s="10"/>
      <c r="JS26" s="10"/>
      <c r="JT26" s="10"/>
      <c r="JU26" s="10"/>
      <c r="JV26" s="10"/>
      <c r="JW26" s="10"/>
      <c r="JX26" s="10"/>
      <c r="JY26" s="10"/>
      <c r="JZ26" s="10"/>
      <c r="KA26" s="10"/>
      <c r="KB26" s="10"/>
      <c r="KC26" s="10"/>
      <c r="KD26" s="10"/>
      <c r="KE26" s="10"/>
      <c r="KF26" s="10"/>
      <c r="KG26" s="10"/>
      <c r="KH26" s="10"/>
      <c r="KI26" s="10"/>
      <c r="KJ26" s="10"/>
      <c r="KK26" s="10"/>
      <c r="KL26" s="10"/>
      <c r="KM26" s="10"/>
      <c r="KN26" s="10"/>
      <c r="KO26" s="10"/>
      <c r="KP26" s="10"/>
      <c r="KQ26" s="10"/>
      <c r="KR26" s="10"/>
      <c r="KS26" s="10"/>
      <c r="KT26" s="10"/>
      <c r="KU26" s="10"/>
      <c r="KV26" s="10"/>
      <c r="KW26" s="10"/>
      <c r="KX26" s="10"/>
      <c r="KY26" s="10"/>
      <c r="KZ26" s="10"/>
      <c r="LA26" s="10"/>
      <c r="LB26" s="10"/>
      <c r="LC26" s="10"/>
      <c r="LD26" s="10"/>
      <c r="LE26" s="10"/>
      <c r="LF26" s="10"/>
      <c r="LG26" s="10"/>
      <c r="LH26" s="10"/>
      <c r="LI26" s="10"/>
      <c r="LJ26" s="10"/>
      <c r="LK26" s="10"/>
      <c r="LL26" s="10"/>
      <c r="LM26" s="10"/>
      <c r="LN26" s="10"/>
      <c r="LO26" s="10"/>
      <c r="LP26" s="10"/>
      <c r="LQ26" s="10"/>
      <c r="LR26" s="10"/>
      <c r="LS26" s="10"/>
      <c r="LT26" s="10"/>
      <c r="LU26" s="10"/>
      <c r="LV26" s="10"/>
      <c r="LW26" s="10"/>
      <c r="LX26" s="10"/>
      <c r="LY26" s="10"/>
      <c r="LZ26" s="10"/>
      <c r="MA26" s="10"/>
      <c r="MB26" s="10"/>
      <c r="MC26" s="10"/>
      <c r="MD26" s="10"/>
      <c r="ME26" s="10"/>
      <c r="MF26" s="10"/>
      <c r="MG26" s="10"/>
      <c r="MH26" s="10"/>
      <c r="MI26" s="10"/>
      <c r="MJ26" s="10"/>
      <c r="MK26" s="10"/>
      <c r="ML26" s="10"/>
      <c r="MM26" s="10"/>
      <c r="MN26" s="10"/>
      <c r="MO26" s="10"/>
      <c r="MP26" s="10"/>
      <c r="MQ26" s="10"/>
      <c r="MR26" s="10"/>
      <c r="MS26" s="10"/>
      <c r="MT26" s="10"/>
      <c r="MU26" s="10"/>
      <c r="MV26" s="10"/>
      <c r="MW26" s="10"/>
      <c r="MX26" s="10"/>
      <c r="MY26" s="10"/>
      <c r="MZ26" s="10"/>
      <c r="NA26" s="10"/>
      <c r="NB26" s="10"/>
      <c r="NC26" s="10"/>
      <c r="ND26" s="10"/>
      <c r="NE26" s="10"/>
      <c r="NF26" s="10"/>
      <c r="NG26" s="10"/>
      <c r="NH26" s="10"/>
      <c r="NI26" s="10"/>
      <c r="NJ26" s="10"/>
      <c r="NK26" s="10"/>
      <c r="NL26" s="10"/>
      <c r="NM26" s="10"/>
      <c r="NN26" s="10"/>
      <c r="NO26" s="10"/>
      <c r="NP26" s="10"/>
      <c r="NQ26" s="10"/>
      <c r="NR26" s="10"/>
      <c r="NS26" s="10"/>
      <c r="NT26" s="10"/>
      <c r="NU26" s="10"/>
      <c r="NV26" s="10"/>
      <c r="NW26" s="10"/>
      <c r="NX26" s="10"/>
      <c r="NY26" s="10"/>
      <c r="NZ26" s="10"/>
      <c r="OA26" s="10"/>
      <c r="OB26" s="10"/>
      <c r="OC26" s="10"/>
      <c r="OD26" s="10"/>
      <c r="OE26" s="10"/>
      <c r="OF26" s="10"/>
      <c r="OG26" s="10"/>
      <c r="OH26" s="10"/>
      <c r="OI26" s="10"/>
      <c r="OJ26" s="10"/>
      <c r="OK26" s="10"/>
      <c r="OL26" s="10"/>
      <c r="OM26" s="10"/>
      <c r="ON26" s="10"/>
      <c r="OO26" s="10"/>
      <c r="OP26" s="10"/>
      <c r="OQ26" s="10"/>
      <c r="OR26" s="10"/>
      <c r="OS26" s="10"/>
      <c r="OT26" s="10"/>
      <c r="OU26" s="10"/>
      <c r="OV26" s="10"/>
      <c r="OW26" s="10"/>
      <c r="OX26" s="10"/>
      <c r="OY26" s="10"/>
      <c r="OZ26" s="10"/>
      <c r="PA26" s="10"/>
      <c r="PB26" s="10"/>
    </row>
    <row r="27" spans="1:418" s="10" customFormat="1" ht="15" x14ac:dyDescent="0.25">
      <c r="A27" s="80">
        <v>44697</v>
      </c>
      <c r="B27" s="80">
        <v>44706</v>
      </c>
      <c r="C27" s="52" t="s">
        <v>254</v>
      </c>
      <c r="D27" s="53" t="s">
        <v>0</v>
      </c>
      <c r="E27" s="75"/>
      <c r="F27" s="39">
        <v>5327.7</v>
      </c>
      <c r="G27" s="8">
        <v>2</v>
      </c>
      <c r="H27" s="40">
        <f t="shared" ref="H27:H57" si="1">+G27*F27</f>
        <v>10655.4</v>
      </c>
      <c r="I27" s="59"/>
      <c r="J27" s="59"/>
      <c r="K27" s="59"/>
    </row>
    <row r="28" spans="1:418" s="10" customFormat="1" ht="15" x14ac:dyDescent="0.25">
      <c r="A28" s="68"/>
      <c r="B28" s="80">
        <v>44700</v>
      </c>
      <c r="C28" s="37" t="s">
        <v>40</v>
      </c>
      <c r="D28" s="38" t="s">
        <v>0</v>
      </c>
      <c r="E28" s="71"/>
      <c r="F28" s="39">
        <v>306.8</v>
      </c>
      <c r="G28" s="8">
        <v>14</v>
      </c>
      <c r="H28" s="40">
        <f t="shared" si="1"/>
        <v>4295.2</v>
      </c>
      <c r="I28" s="59"/>
      <c r="J28" s="59"/>
      <c r="K28" s="59">
        <v>5</v>
      </c>
    </row>
    <row r="29" spans="1:418" s="10" customFormat="1" ht="15" x14ac:dyDescent="0.25">
      <c r="A29" s="68"/>
      <c r="B29" s="80">
        <v>44700</v>
      </c>
      <c r="C29" s="37" t="s">
        <v>183</v>
      </c>
      <c r="D29" s="38" t="s">
        <v>33</v>
      </c>
      <c r="E29" s="71"/>
      <c r="F29" s="39">
        <v>75.52</v>
      </c>
      <c r="G29" s="8">
        <v>31</v>
      </c>
      <c r="H29" s="40">
        <f t="shared" si="1"/>
        <v>2341.12</v>
      </c>
      <c r="I29" s="59">
        <v>1</v>
      </c>
      <c r="J29" s="59">
        <v>7</v>
      </c>
      <c r="K29" s="59"/>
    </row>
    <row r="30" spans="1:418" s="10" customFormat="1" ht="15" x14ac:dyDescent="0.25">
      <c r="A30" s="68"/>
      <c r="B30" s="80">
        <v>44700</v>
      </c>
      <c r="C30" s="37" t="s">
        <v>205</v>
      </c>
      <c r="D30" s="38" t="s">
        <v>0</v>
      </c>
      <c r="E30" s="71"/>
      <c r="F30" s="39">
        <v>38.99</v>
      </c>
      <c r="G30" s="8">
        <v>1</v>
      </c>
      <c r="H30" s="40">
        <f t="shared" si="1"/>
        <v>38.99</v>
      </c>
      <c r="I30" s="59">
        <v>2</v>
      </c>
      <c r="J30" s="59">
        <v>3</v>
      </c>
      <c r="K30" s="59"/>
    </row>
    <row r="31" spans="1:418" s="10" customFormat="1" ht="15" x14ac:dyDescent="0.25">
      <c r="A31" s="68"/>
      <c r="B31" s="68"/>
      <c r="C31" s="52" t="s">
        <v>204</v>
      </c>
      <c r="D31" s="53" t="s">
        <v>0</v>
      </c>
      <c r="E31" s="75"/>
      <c r="F31" s="39"/>
      <c r="G31" s="8">
        <v>10</v>
      </c>
      <c r="H31" s="40">
        <f t="shared" si="1"/>
        <v>0</v>
      </c>
      <c r="I31" s="59"/>
      <c r="J31" s="59"/>
      <c r="K31" s="59"/>
    </row>
    <row r="32" spans="1:418" s="10" customFormat="1" ht="15" x14ac:dyDescent="0.25">
      <c r="A32" s="68"/>
      <c r="B32" s="80">
        <v>44700</v>
      </c>
      <c r="C32" s="37" t="s">
        <v>54</v>
      </c>
      <c r="D32" s="38" t="s">
        <v>23</v>
      </c>
      <c r="E32" s="71"/>
      <c r="F32" s="39">
        <v>389.4</v>
      </c>
      <c r="G32" s="8">
        <v>10</v>
      </c>
      <c r="H32" s="40">
        <f t="shared" si="1"/>
        <v>3894</v>
      </c>
      <c r="I32" s="59"/>
      <c r="J32" s="59">
        <v>3</v>
      </c>
      <c r="K32" s="59">
        <v>1</v>
      </c>
    </row>
    <row r="33" spans="1:418" s="5" customFormat="1" ht="15" x14ac:dyDescent="0.25">
      <c r="A33" s="68"/>
      <c r="B33" s="80">
        <v>44700</v>
      </c>
      <c r="C33" s="37" t="s">
        <v>55</v>
      </c>
      <c r="D33" s="38" t="s">
        <v>23</v>
      </c>
      <c r="E33" s="71"/>
      <c r="F33" s="39">
        <v>147.5</v>
      </c>
      <c r="G33" s="8">
        <v>5</v>
      </c>
      <c r="H33" s="40">
        <f t="shared" si="1"/>
        <v>737.5</v>
      </c>
      <c r="I33" s="59"/>
      <c r="J33" s="59">
        <v>4</v>
      </c>
      <c r="K33" s="59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/>
      <c r="IY33" s="10"/>
      <c r="IZ33" s="10"/>
      <c r="JA33" s="10"/>
      <c r="JB33" s="10"/>
      <c r="JC33" s="10"/>
      <c r="JD33" s="10"/>
      <c r="JE33" s="10"/>
      <c r="JF33" s="10"/>
      <c r="JG33" s="10"/>
      <c r="JH33" s="10"/>
      <c r="JI33" s="10"/>
      <c r="JJ33" s="10"/>
      <c r="JK33" s="10"/>
      <c r="JL33" s="10"/>
      <c r="JM33" s="10"/>
      <c r="JN33" s="10"/>
      <c r="JO33" s="10"/>
      <c r="JP33" s="10"/>
      <c r="JQ33" s="10"/>
      <c r="JR33" s="10"/>
      <c r="JS33" s="10"/>
      <c r="JT33" s="10"/>
      <c r="JU33" s="10"/>
      <c r="JV33" s="10"/>
      <c r="JW33" s="10"/>
      <c r="JX33" s="10"/>
      <c r="JY33" s="10"/>
      <c r="JZ33" s="10"/>
      <c r="KA33" s="10"/>
      <c r="KB33" s="10"/>
      <c r="KC33" s="10"/>
      <c r="KD33" s="10"/>
      <c r="KE33" s="10"/>
      <c r="KF33" s="10"/>
      <c r="KG33" s="10"/>
      <c r="KH33" s="10"/>
      <c r="KI33" s="10"/>
      <c r="KJ33" s="10"/>
      <c r="KK33" s="10"/>
      <c r="KL33" s="10"/>
      <c r="KM33" s="10"/>
      <c r="KN33" s="10"/>
      <c r="KO33" s="10"/>
      <c r="KP33" s="10"/>
      <c r="KQ33" s="10"/>
      <c r="KR33" s="10"/>
      <c r="KS33" s="10"/>
      <c r="KT33" s="10"/>
      <c r="KU33" s="10"/>
      <c r="KV33" s="10"/>
      <c r="KW33" s="10"/>
      <c r="KX33" s="10"/>
      <c r="KY33" s="10"/>
      <c r="KZ33" s="10"/>
      <c r="LA33" s="10"/>
      <c r="LB33" s="10"/>
      <c r="LC33" s="10"/>
      <c r="LD33" s="10"/>
      <c r="LE33" s="10"/>
      <c r="LF33" s="10"/>
      <c r="LG33" s="10"/>
      <c r="LH33" s="10"/>
      <c r="LI33" s="10"/>
      <c r="LJ33" s="10"/>
      <c r="LK33" s="10"/>
      <c r="LL33" s="10"/>
      <c r="LM33" s="10"/>
      <c r="LN33" s="10"/>
      <c r="LO33" s="10"/>
      <c r="LP33" s="10"/>
      <c r="LQ33" s="10"/>
      <c r="LR33" s="10"/>
      <c r="LS33" s="10"/>
      <c r="LT33" s="10"/>
      <c r="LU33" s="10"/>
      <c r="LV33" s="10"/>
      <c r="LW33" s="10"/>
      <c r="LX33" s="10"/>
      <c r="LY33" s="10"/>
      <c r="LZ33" s="10"/>
      <c r="MA33" s="10"/>
      <c r="MB33" s="10"/>
      <c r="MC33" s="10"/>
      <c r="MD33" s="10"/>
      <c r="ME33" s="10"/>
      <c r="MF33" s="10"/>
      <c r="MG33" s="10"/>
      <c r="MH33" s="10"/>
      <c r="MI33" s="10"/>
      <c r="MJ33" s="10"/>
      <c r="MK33" s="10"/>
      <c r="ML33" s="10"/>
      <c r="MM33" s="10"/>
      <c r="MN33" s="10"/>
      <c r="MO33" s="10"/>
      <c r="MP33" s="10"/>
      <c r="MQ33" s="10"/>
      <c r="MR33" s="10"/>
      <c r="MS33" s="10"/>
      <c r="MT33" s="10"/>
      <c r="MU33" s="10"/>
      <c r="MV33" s="10"/>
      <c r="MW33" s="10"/>
      <c r="MX33" s="10"/>
      <c r="MY33" s="10"/>
      <c r="MZ33" s="10"/>
      <c r="NA33" s="10"/>
      <c r="NB33" s="10"/>
      <c r="NC33" s="10"/>
      <c r="ND33" s="10"/>
      <c r="NE33" s="10"/>
      <c r="NF33" s="10"/>
      <c r="NG33" s="10"/>
      <c r="NH33" s="10"/>
      <c r="NI33" s="10"/>
      <c r="NJ33" s="10"/>
      <c r="NK33" s="10"/>
      <c r="NL33" s="10"/>
      <c r="NM33" s="10"/>
      <c r="NN33" s="10"/>
      <c r="NO33" s="10"/>
      <c r="NP33" s="10"/>
      <c r="NQ33" s="10"/>
      <c r="NR33" s="10"/>
      <c r="NS33" s="10"/>
      <c r="NT33" s="10"/>
      <c r="NU33" s="10"/>
      <c r="NV33" s="10"/>
      <c r="NW33" s="10"/>
      <c r="NX33" s="10"/>
      <c r="NY33" s="10"/>
      <c r="NZ33" s="10"/>
      <c r="OA33" s="10"/>
      <c r="OB33" s="10"/>
      <c r="OC33" s="10"/>
      <c r="OD33" s="10"/>
      <c r="OE33" s="10"/>
      <c r="OF33" s="10"/>
      <c r="OG33" s="10"/>
      <c r="OH33" s="10"/>
      <c r="OI33" s="10"/>
      <c r="OJ33" s="10"/>
      <c r="OK33" s="10"/>
      <c r="OL33" s="10"/>
      <c r="OM33" s="10"/>
      <c r="ON33" s="10"/>
      <c r="OO33" s="10"/>
      <c r="OP33" s="10"/>
      <c r="OQ33" s="10"/>
      <c r="OR33" s="10"/>
      <c r="OS33" s="10"/>
      <c r="OT33" s="10"/>
      <c r="OU33" s="10"/>
      <c r="OV33" s="10"/>
      <c r="OW33" s="10"/>
      <c r="OX33" s="10"/>
      <c r="OY33" s="10"/>
      <c r="OZ33" s="10"/>
      <c r="PA33" s="10"/>
      <c r="PB33" s="10"/>
    </row>
    <row r="34" spans="1:418" s="10" customFormat="1" ht="15" x14ac:dyDescent="0.25">
      <c r="A34" s="68"/>
      <c r="B34" s="68"/>
      <c r="C34" s="37" t="s">
        <v>114</v>
      </c>
      <c r="D34" s="38" t="s">
        <v>23</v>
      </c>
      <c r="E34" s="71"/>
      <c r="F34" s="39"/>
      <c r="G34" s="8">
        <v>10</v>
      </c>
      <c r="H34" s="40">
        <f t="shared" si="1"/>
        <v>0</v>
      </c>
      <c r="I34" s="59">
        <v>2</v>
      </c>
      <c r="J34" s="59"/>
      <c r="K34" s="59"/>
    </row>
    <row r="35" spans="1:418" s="5" customFormat="1" ht="15" x14ac:dyDescent="0.25">
      <c r="A35" s="68"/>
      <c r="B35" s="68"/>
      <c r="C35" s="82" t="s">
        <v>108</v>
      </c>
      <c r="D35" s="83" t="s">
        <v>0</v>
      </c>
      <c r="E35" s="84"/>
      <c r="F35" s="39"/>
      <c r="G35" s="8">
        <v>0</v>
      </c>
      <c r="H35" s="40">
        <f t="shared" si="1"/>
        <v>0</v>
      </c>
      <c r="I35" s="59"/>
      <c r="J35" s="59"/>
      <c r="K35" s="59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  <c r="IX35" s="10"/>
      <c r="IY35" s="10"/>
      <c r="IZ35" s="10"/>
      <c r="JA35" s="10"/>
      <c r="JB35" s="10"/>
      <c r="JC35" s="10"/>
      <c r="JD35" s="10"/>
      <c r="JE35" s="10"/>
      <c r="JF35" s="10"/>
      <c r="JG35" s="10"/>
      <c r="JH35" s="10"/>
      <c r="JI35" s="10"/>
      <c r="JJ35" s="10"/>
      <c r="JK35" s="10"/>
      <c r="JL35" s="10"/>
      <c r="JM35" s="10"/>
      <c r="JN35" s="10"/>
      <c r="JO35" s="10"/>
      <c r="JP35" s="10"/>
      <c r="JQ35" s="10"/>
      <c r="JR35" s="10"/>
      <c r="JS35" s="10"/>
      <c r="JT35" s="10"/>
      <c r="JU35" s="10"/>
      <c r="JV35" s="10"/>
      <c r="JW35" s="10"/>
      <c r="JX35" s="10"/>
      <c r="JY35" s="10"/>
      <c r="JZ35" s="10"/>
      <c r="KA35" s="10"/>
      <c r="KB35" s="10"/>
      <c r="KC35" s="10"/>
      <c r="KD35" s="10"/>
      <c r="KE35" s="10"/>
      <c r="KF35" s="10"/>
      <c r="KG35" s="10"/>
      <c r="KH35" s="10"/>
      <c r="KI35" s="10"/>
      <c r="KJ35" s="10"/>
      <c r="KK35" s="10"/>
      <c r="KL35" s="10"/>
      <c r="KM35" s="10"/>
      <c r="KN35" s="10"/>
      <c r="KO35" s="10"/>
      <c r="KP35" s="10"/>
      <c r="KQ35" s="10"/>
      <c r="KR35" s="10"/>
      <c r="KS35" s="10"/>
      <c r="KT35" s="10"/>
      <c r="KU35" s="10"/>
      <c r="KV35" s="10"/>
      <c r="KW35" s="10"/>
      <c r="KX35" s="10"/>
      <c r="KY35" s="10"/>
      <c r="KZ35" s="10"/>
      <c r="LA35" s="10"/>
      <c r="LB35" s="10"/>
      <c r="LC35" s="10"/>
      <c r="LD35" s="10"/>
      <c r="LE35" s="10"/>
      <c r="LF35" s="10"/>
      <c r="LG35" s="10"/>
      <c r="LH35" s="10"/>
      <c r="LI35" s="10"/>
      <c r="LJ35" s="10"/>
      <c r="LK35" s="10"/>
      <c r="LL35" s="10"/>
      <c r="LM35" s="10"/>
      <c r="LN35" s="10"/>
      <c r="LO35" s="10"/>
      <c r="LP35" s="10"/>
      <c r="LQ35" s="10"/>
      <c r="LR35" s="10"/>
      <c r="LS35" s="10"/>
      <c r="LT35" s="10"/>
      <c r="LU35" s="10"/>
      <c r="LV35" s="10"/>
      <c r="LW35" s="10"/>
      <c r="LX35" s="10"/>
      <c r="LY35" s="10"/>
      <c r="LZ35" s="10"/>
      <c r="MA35" s="10"/>
      <c r="MB35" s="10"/>
      <c r="MC35" s="10"/>
      <c r="MD35" s="10"/>
      <c r="ME35" s="10"/>
      <c r="MF35" s="10"/>
      <c r="MG35" s="10"/>
      <c r="MH35" s="10"/>
      <c r="MI35" s="10"/>
      <c r="MJ35" s="10"/>
      <c r="MK35" s="10"/>
      <c r="ML35" s="10"/>
      <c r="MM35" s="10"/>
      <c r="MN35" s="10"/>
      <c r="MO35" s="10"/>
      <c r="MP35" s="10"/>
      <c r="MQ35" s="10"/>
      <c r="MR35" s="10"/>
      <c r="MS35" s="10"/>
      <c r="MT35" s="10"/>
      <c r="MU35" s="10"/>
      <c r="MV35" s="10"/>
      <c r="MW35" s="10"/>
      <c r="MX35" s="10"/>
      <c r="MY35" s="10"/>
      <c r="MZ35" s="10"/>
      <c r="NA35" s="10"/>
      <c r="NB35" s="10"/>
      <c r="NC35" s="10"/>
      <c r="ND35" s="10"/>
      <c r="NE35" s="10"/>
      <c r="NF35" s="10"/>
      <c r="NG35" s="10"/>
      <c r="NH35" s="10"/>
      <c r="NI35" s="10"/>
      <c r="NJ35" s="10"/>
      <c r="NK35" s="10"/>
      <c r="NL35" s="10"/>
      <c r="NM35" s="10"/>
      <c r="NN35" s="10"/>
      <c r="NO35" s="10"/>
      <c r="NP35" s="10"/>
      <c r="NQ35" s="10"/>
      <c r="NR35" s="10"/>
      <c r="NS35" s="10"/>
      <c r="NT35" s="10"/>
      <c r="NU35" s="10"/>
      <c r="NV35" s="10"/>
      <c r="NW35" s="10"/>
      <c r="NX35" s="10"/>
      <c r="NY35" s="10"/>
      <c r="NZ35" s="10"/>
      <c r="OA35" s="10"/>
      <c r="OB35" s="10"/>
      <c r="OC35" s="10"/>
      <c r="OD35" s="10"/>
      <c r="OE35" s="10"/>
      <c r="OF35" s="10"/>
      <c r="OG35" s="10"/>
      <c r="OH35" s="10"/>
      <c r="OI35" s="10"/>
      <c r="OJ35" s="10"/>
      <c r="OK35" s="10"/>
      <c r="OL35" s="10"/>
      <c r="OM35" s="10"/>
      <c r="ON35" s="10"/>
      <c r="OO35" s="10"/>
      <c r="OP35" s="10"/>
      <c r="OQ35" s="10"/>
      <c r="OR35" s="10"/>
      <c r="OS35" s="10"/>
      <c r="OT35" s="10"/>
      <c r="OU35" s="10"/>
      <c r="OV35" s="10"/>
      <c r="OW35" s="10"/>
      <c r="OX35" s="10"/>
      <c r="OY35" s="10"/>
      <c r="OZ35" s="10"/>
      <c r="PA35" s="10"/>
      <c r="PB35" s="10"/>
    </row>
    <row r="36" spans="1:418" s="5" customFormat="1" ht="15" x14ac:dyDescent="0.25">
      <c r="A36" s="68"/>
      <c r="B36" s="80">
        <v>44700</v>
      </c>
      <c r="C36" s="37" t="s">
        <v>52</v>
      </c>
      <c r="D36" s="38" t="s">
        <v>33</v>
      </c>
      <c r="E36" s="71"/>
      <c r="F36" s="39">
        <v>27.14</v>
      </c>
      <c r="G36" s="8">
        <v>28</v>
      </c>
      <c r="H36" s="40">
        <f t="shared" si="1"/>
        <v>759.92000000000007</v>
      </c>
      <c r="I36" s="59">
        <v>3</v>
      </c>
      <c r="J36" s="59"/>
      <c r="K36" s="59">
        <v>1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  <c r="IZ36" s="10"/>
      <c r="JA36" s="10"/>
      <c r="JB36" s="10"/>
      <c r="JC36" s="10"/>
      <c r="JD36" s="10"/>
      <c r="JE36" s="10"/>
      <c r="JF36" s="10"/>
      <c r="JG36" s="10"/>
      <c r="JH36" s="10"/>
      <c r="JI36" s="10"/>
      <c r="JJ36" s="10"/>
      <c r="JK36" s="10"/>
      <c r="JL36" s="10"/>
      <c r="JM36" s="10"/>
      <c r="JN36" s="10"/>
      <c r="JO36" s="10"/>
      <c r="JP36" s="10"/>
      <c r="JQ36" s="10"/>
      <c r="JR36" s="10"/>
      <c r="JS36" s="10"/>
      <c r="JT36" s="10"/>
      <c r="JU36" s="10"/>
      <c r="JV36" s="10"/>
      <c r="JW36" s="10"/>
      <c r="JX36" s="10"/>
      <c r="JY36" s="10"/>
      <c r="JZ36" s="10"/>
      <c r="KA36" s="10"/>
      <c r="KB36" s="10"/>
      <c r="KC36" s="10"/>
      <c r="KD36" s="10"/>
      <c r="KE36" s="10"/>
      <c r="KF36" s="10"/>
      <c r="KG36" s="10"/>
      <c r="KH36" s="10"/>
      <c r="KI36" s="10"/>
      <c r="KJ36" s="10"/>
      <c r="KK36" s="10"/>
      <c r="KL36" s="10"/>
      <c r="KM36" s="10"/>
      <c r="KN36" s="10"/>
      <c r="KO36" s="10"/>
      <c r="KP36" s="10"/>
      <c r="KQ36" s="10"/>
      <c r="KR36" s="10"/>
      <c r="KS36" s="10"/>
      <c r="KT36" s="10"/>
      <c r="KU36" s="10"/>
      <c r="KV36" s="10"/>
      <c r="KW36" s="10"/>
      <c r="KX36" s="10"/>
      <c r="KY36" s="10"/>
      <c r="KZ36" s="10"/>
      <c r="LA36" s="10"/>
      <c r="LB36" s="10"/>
      <c r="LC36" s="10"/>
      <c r="LD36" s="10"/>
      <c r="LE36" s="10"/>
      <c r="LF36" s="10"/>
      <c r="LG36" s="10"/>
      <c r="LH36" s="10"/>
      <c r="LI36" s="10"/>
      <c r="LJ36" s="10"/>
      <c r="LK36" s="10"/>
      <c r="LL36" s="10"/>
      <c r="LM36" s="10"/>
      <c r="LN36" s="10"/>
      <c r="LO36" s="10"/>
      <c r="LP36" s="10"/>
      <c r="LQ36" s="10"/>
      <c r="LR36" s="10"/>
      <c r="LS36" s="10"/>
      <c r="LT36" s="10"/>
      <c r="LU36" s="10"/>
      <c r="LV36" s="10"/>
      <c r="LW36" s="10"/>
      <c r="LX36" s="10"/>
      <c r="LY36" s="10"/>
      <c r="LZ36" s="10"/>
      <c r="MA36" s="10"/>
      <c r="MB36" s="10"/>
      <c r="MC36" s="10"/>
      <c r="MD36" s="10"/>
      <c r="ME36" s="10"/>
      <c r="MF36" s="10"/>
      <c r="MG36" s="10"/>
      <c r="MH36" s="10"/>
      <c r="MI36" s="10"/>
      <c r="MJ36" s="10"/>
      <c r="MK36" s="10"/>
      <c r="ML36" s="10"/>
      <c r="MM36" s="10"/>
      <c r="MN36" s="10"/>
      <c r="MO36" s="10"/>
      <c r="MP36" s="10"/>
      <c r="MQ36" s="10"/>
      <c r="MR36" s="10"/>
      <c r="MS36" s="10"/>
      <c r="MT36" s="10"/>
      <c r="MU36" s="10"/>
      <c r="MV36" s="10"/>
      <c r="MW36" s="10"/>
      <c r="MX36" s="10"/>
      <c r="MY36" s="10"/>
      <c r="MZ36" s="10"/>
      <c r="NA36" s="10"/>
      <c r="NB36" s="10"/>
      <c r="NC36" s="10"/>
      <c r="ND36" s="10"/>
      <c r="NE36" s="10"/>
      <c r="NF36" s="10"/>
      <c r="NG36" s="10"/>
      <c r="NH36" s="10"/>
      <c r="NI36" s="10"/>
      <c r="NJ36" s="10"/>
      <c r="NK36" s="10"/>
      <c r="NL36" s="10"/>
      <c r="NM36" s="10"/>
      <c r="NN36" s="10"/>
      <c r="NO36" s="10"/>
      <c r="NP36" s="10"/>
      <c r="NQ36" s="10"/>
      <c r="NR36" s="10"/>
      <c r="NS36" s="10"/>
      <c r="NT36" s="10"/>
      <c r="NU36" s="10"/>
      <c r="NV36" s="10"/>
      <c r="NW36" s="10"/>
      <c r="NX36" s="10"/>
      <c r="NY36" s="10"/>
      <c r="NZ36" s="10"/>
      <c r="OA36" s="10"/>
      <c r="OB36" s="10"/>
      <c r="OC36" s="10"/>
      <c r="OD36" s="10"/>
      <c r="OE36" s="10"/>
      <c r="OF36" s="10"/>
      <c r="OG36" s="10"/>
      <c r="OH36" s="10"/>
      <c r="OI36" s="10"/>
      <c r="OJ36" s="10"/>
      <c r="OK36" s="10"/>
      <c r="OL36" s="10"/>
      <c r="OM36" s="10"/>
      <c r="ON36" s="10"/>
      <c r="OO36" s="10"/>
      <c r="OP36" s="10"/>
      <c r="OQ36" s="10"/>
      <c r="OR36" s="10"/>
      <c r="OS36" s="10"/>
      <c r="OT36" s="10"/>
      <c r="OU36" s="10"/>
      <c r="OV36" s="10"/>
      <c r="OW36" s="10"/>
      <c r="OX36" s="10"/>
      <c r="OY36" s="10"/>
      <c r="OZ36" s="10"/>
      <c r="PA36" s="10"/>
      <c r="PB36" s="10"/>
    </row>
    <row r="37" spans="1:418" s="10" customFormat="1" ht="15" x14ac:dyDescent="0.25">
      <c r="A37" s="68"/>
      <c r="B37" s="80">
        <v>44700</v>
      </c>
      <c r="C37" s="37" t="s">
        <v>73</v>
      </c>
      <c r="D37" s="38" t="s">
        <v>33</v>
      </c>
      <c r="E37" s="71"/>
      <c r="F37" s="39">
        <v>165.2</v>
      </c>
      <c r="G37" s="8">
        <v>12</v>
      </c>
      <c r="H37" s="40">
        <f t="shared" si="1"/>
        <v>1982.3999999999999</v>
      </c>
      <c r="I37" s="59"/>
      <c r="J37" s="59">
        <v>2</v>
      </c>
      <c r="K37" s="59">
        <v>1</v>
      </c>
    </row>
    <row r="38" spans="1:418" s="10" customFormat="1" ht="15" x14ac:dyDescent="0.25">
      <c r="A38" s="68"/>
      <c r="B38" s="80">
        <v>44700</v>
      </c>
      <c r="C38" s="37" t="s">
        <v>233</v>
      </c>
      <c r="D38" s="38" t="s">
        <v>0</v>
      </c>
      <c r="E38" s="71"/>
      <c r="F38" s="39">
        <v>2663.49</v>
      </c>
      <c r="G38" s="8">
        <v>1</v>
      </c>
      <c r="H38" s="40">
        <f t="shared" si="1"/>
        <v>2663.49</v>
      </c>
      <c r="I38" s="59"/>
      <c r="J38" s="59"/>
      <c r="K38" s="59"/>
    </row>
    <row r="39" spans="1:418" s="10" customFormat="1" ht="25.5" x14ac:dyDescent="0.25">
      <c r="A39" s="68"/>
      <c r="B39" s="68"/>
      <c r="C39" s="37" t="s">
        <v>78</v>
      </c>
      <c r="D39" s="38" t="s">
        <v>0</v>
      </c>
      <c r="E39" s="71"/>
      <c r="F39" s="39">
        <v>588.82000000000005</v>
      </c>
      <c r="G39" s="8">
        <v>1</v>
      </c>
      <c r="H39" s="40">
        <f t="shared" si="1"/>
        <v>588.82000000000005</v>
      </c>
      <c r="I39" s="59"/>
      <c r="J39" s="59">
        <v>1</v>
      </c>
      <c r="K39" s="59"/>
    </row>
    <row r="40" spans="1:418" s="10" customFormat="1" ht="15" x14ac:dyDescent="0.25">
      <c r="A40" s="68"/>
      <c r="B40" s="80">
        <v>44700</v>
      </c>
      <c r="C40" s="37" t="s">
        <v>256</v>
      </c>
      <c r="D40" s="38" t="s">
        <v>23</v>
      </c>
      <c r="E40" s="71"/>
      <c r="F40" s="39">
        <v>312.7</v>
      </c>
      <c r="G40" s="8">
        <v>2</v>
      </c>
      <c r="H40" s="40">
        <f t="shared" si="1"/>
        <v>625.4</v>
      </c>
      <c r="I40" s="59"/>
      <c r="J40" s="59"/>
      <c r="K40" s="59"/>
    </row>
    <row r="41" spans="1:418" s="10" customFormat="1" ht="15" x14ac:dyDescent="0.25">
      <c r="A41" s="68"/>
      <c r="B41" s="80">
        <v>44700</v>
      </c>
      <c r="C41" s="37" t="s">
        <v>232</v>
      </c>
      <c r="D41" s="38" t="s">
        <v>23</v>
      </c>
      <c r="E41" s="71"/>
      <c r="F41" s="39">
        <v>613.6</v>
      </c>
      <c r="G41" s="8">
        <v>7</v>
      </c>
      <c r="H41" s="40">
        <f t="shared" si="1"/>
        <v>4295.2</v>
      </c>
      <c r="I41" s="59"/>
      <c r="J41" s="59"/>
      <c r="K41" s="59"/>
    </row>
    <row r="42" spans="1:418" s="5" customFormat="1" ht="15" x14ac:dyDescent="0.25">
      <c r="A42" s="68"/>
      <c r="B42" s="68"/>
      <c r="C42" s="37" t="s">
        <v>104</v>
      </c>
      <c r="D42" s="38" t="s">
        <v>105</v>
      </c>
      <c r="E42" s="71"/>
      <c r="F42" s="39"/>
      <c r="G42" s="8">
        <v>99</v>
      </c>
      <c r="H42" s="40">
        <f t="shared" si="1"/>
        <v>0</v>
      </c>
      <c r="I42" s="59"/>
      <c r="J42" s="59">
        <v>20</v>
      </c>
      <c r="K42" s="59">
        <v>60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  <c r="IW42" s="10"/>
      <c r="IX42" s="10"/>
      <c r="IY42" s="10"/>
      <c r="IZ42" s="10"/>
      <c r="JA42" s="10"/>
      <c r="JB42" s="10"/>
      <c r="JC42" s="10"/>
      <c r="JD42" s="10"/>
      <c r="JE42" s="10"/>
      <c r="JF42" s="10"/>
      <c r="JG42" s="10"/>
      <c r="JH42" s="10"/>
      <c r="JI42" s="10"/>
      <c r="JJ42" s="10"/>
      <c r="JK42" s="10"/>
      <c r="JL42" s="10"/>
      <c r="JM42" s="10"/>
      <c r="JN42" s="10"/>
      <c r="JO42" s="10"/>
      <c r="JP42" s="10"/>
      <c r="JQ42" s="10"/>
      <c r="JR42" s="10"/>
      <c r="JS42" s="10"/>
      <c r="JT42" s="10"/>
      <c r="JU42" s="10"/>
      <c r="JV42" s="10"/>
      <c r="JW42" s="10"/>
      <c r="JX42" s="10"/>
      <c r="JY42" s="10"/>
      <c r="JZ42" s="10"/>
      <c r="KA42" s="10"/>
      <c r="KB42" s="10"/>
      <c r="KC42" s="10"/>
      <c r="KD42" s="10"/>
      <c r="KE42" s="10"/>
      <c r="KF42" s="10"/>
      <c r="KG42" s="10"/>
      <c r="KH42" s="10"/>
      <c r="KI42" s="10"/>
      <c r="KJ42" s="10"/>
      <c r="KK42" s="10"/>
      <c r="KL42" s="10"/>
      <c r="KM42" s="10"/>
      <c r="KN42" s="10"/>
      <c r="KO42" s="10"/>
      <c r="KP42" s="10"/>
      <c r="KQ42" s="10"/>
      <c r="KR42" s="10"/>
      <c r="KS42" s="10"/>
      <c r="KT42" s="10"/>
      <c r="KU42" s="10"/>
      <c r="KV42" s="10"/>
      <c r="KW42" s="10"/>
      <c r="KX42" s="10"/>
      <c r="KY42" s="10"/>
      <c r="KZ42" s="10"/>
      <c r="LA42" s="10"/>
      <c r="LB42" s="10"/>
      <c r="LC42" s="10"/>
      <c r="LD42" s="10"/>
      <c r="LE42" s="10"/>
      <c r="LF42" s="10"/>
      <c r="LG42" s="10"/>
      <c r="LH42" s="10"/>
      <c r="LI42" s="10"/>
      <c r="LJ42" s="10"/>
      <c r="LK42" s="10"/>
      <c r="LL42" s="10"/>
      <c r="LM42" s="10"/>
      <c r="LN42" s="10"/>
      <c r="LO42" s="10"/>
      <c r="LP42" s="10"/>
      <c r="LQ42" s="10"/>
      <c r="LR42" s="10"/>
      <c r="LS42" s="10"/>
      <c r="LT42" s="10"/>
      <c r="LU42" s="10"/>
      <c r="LV42" s="10"/>
      <c r="LW42" s="10"/>
      <c r="LX42" s="10"/>
      <c r="LY42" s="10"/>
      <c r="LZ42" s="10"/>
      <c r="MA42" s="10"/>
      <c r="MB42" s="10"/>
      <c r="MC42" s="10"/>
      <c r="MD42" s="10"/>
      <c r="ME42" s="10"/>
      <c r="MF42" s="10"/>
      <c r="MG42" s="10"/>
      <c r="MH42" s="10"/>
      <c r="MI42" s="10"/>
      <c r="MJ42" s="10"/>
      <c r="MK42" s="10"/>
      <c r="ML42" s="10"/>
      <c r="MM42" s="10"/>
      <c r="MN42" s="10"/>
      <c r="MO42" s="10"/>
      <c r="MP42" s="10"/>
      <c r="MQ42" s="10"/>
      <c r="MR42" s="10"/>
      <c r="MS42" s="10"/>
      <c r="MT42" s="10"/>
      <c r="MU42" s="10"/>
      <c r="MV42" s="10"/>
      <c r="MW42" s="10"/>
      <c r="MX42" s="10"/>
      <c r="MY42" s="10"/>
      <c r="MZ42" s="10"/>
      <c r="NA42" s="10"/>
      <c r="NB42" s="10"/>
      <c r="NC42" s="10"/>
      <c r="ND42" s="10"/>
      <c r="NE42" s="10"/>
      <c r="NF42" s="10"/>
      <c r="NG42" s="10"/>
      <c r="NH42" s="10"/>
      <c r="NI42" s="10"/>
      <c r="NJ42" s="10"/>
      <c r="NK42" s="10"/>
      <c r="NL42" s="10"/>
      <c r="NM42" s="10"/>
      <c r="NN42" s="10"/>
      <c r="NO42" s="10"/>
      <c r="NP42" s="10"/>
      <c r="NQ42" s="10"/>
      <c r="NR42" s="10"/>
      <c r="NS42" s="10"/>
      <c r="NT42" s="10"/>
      <c r="NU42" s="10"/>
      <c r="NV42" s="10"/>
      <c r="NW42" s="10"/>
      <c r="NX42" s="10"/>
      <c r="NY42" s="10"/>
      <c r="NZ42" s="10"/>
      <c r="OA42" s="10"/>
      <c r="OB42" s="10"/>
      <c r="OC42" s="10"/>
      <c r="OD42" s="10"/>
      <c r="OE42" s="10"/>
      <c r="OF42" s="10"/>
      <c r="OG42" s="10"/>
      <c r="OH42" s="10"/>
      <c r="OI42" s="10"/>
      <c r="OJ42" s="10"/>
      <c r="OK42" s="10"/>
      <c r="OL42" s="10"/>
      <c r="OM42" s="10"/>
      <c r="ON42" s="10"/>
      <c r="OO42" s="10"/>
      <c r="OP42" s="10"/>
      <c r="OQ42" s="10"/>
      <c r="OR42" s="10"/>
      <c r="OS42" s="10"/>
      <c r="OT42" s="10"/>
      <c r="OU42" s="10"/>
      <c r="OV42" s="10"/>
      <c r="OW42" s="10"/>
      <c r="OX42" s="10"/>
      <c r="OY42" s="10"/>
      <c r="OZ42" s="10"/>
      <c r="PA42" s="10"/>
      <c r="PB42" s="10"/>
    </row>
    <row r="43" spans="1:418" s="5" customFormat="1" ht="15" x14ac:dyDescent="0.25">
      <c r="A43" s="68"/>
      <c r="B43" s="80">
        <v>44700</v>
      </c>
      <c r="C43" s="37" t="s">
        <v>182</v>
      </c>
      <c r="D43" s="38" t="s">
        <v>23</v>
      </c>
      <c r="E43" s="71"/>
      <c r="F43" s="39">
        <v>554.6</v>
      </c>
      <c r="G43" s="8">
        <v>14</v>
      </c>
      <c r="H43" s="40">
        <f t="shared" si="1"/>
        <v>7764.4000000000005</v>
      </c>
      <c r="I43" s="59">
        <v>2</v>
      </c>
      <c r="J43" s="59">
        <v>2</v>
      </c>
      <c r="K43" s="59">
        <v>3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  <c r="IX43" s="10"/>
      <c r="IY43" s="10"/>
      <c r="IZ43" s="10"/>
      <c r="JA43" s="10"/>
      <c r="JB43" s="10"/>
      <c r="JC43" s="10"/>
      <c r="JD43" s="10"/>
      <c r="JE43" s="10"/>
      <c r="JF43" s="10"/>
      <c r="JG43" s="10"/>
      <c r="JH43" s="10"/>
      <c r="JI43" s="10"/>
      <c r="JJ43" s="10"/>
      <c r="JK43" s="10"/>
      <c r="JL43" s="10"/>
      <c r="JM43" s="10"/>
      <c r="JN43" s="10"/>
      <c r="JO43" s="10"/>
      <c r="JP43" s="10"/>
      <c r="JQ43" s="10"/>
      <c r="JR43" s="10"/>
      <c r="JS43" s="10"/>
      <c r="JT43" s="10"/>
      <c r="JU43" s="10"/>
      <c r="JV43" s="10"/>
      <c r="JW43" s="10"/>
      <c r="JX43" s="10"/>
      <c r="JY43" s="10"/>
      <c r="JZ43" s="10"/>
      <c r="KA43" s="10"/>
      <c r="KB43" s="10"/>
      <c r="KC43" s="10"/>
      <c r="KD43" s="10"/>
      <c r="KE43" s="10"/>
      <c r="KF43" s="10"/>
      <c r="KG43" s="10"/>
      <c r="KH43" s="10"/>
      <c r="KI43" s="10"/>
      <c r="KJ43" s="10"/>
      <c r="KK43" s="10"/>
      <c r="KL43" s="10"/>
      <c r="KM43" s="10"/>
      <c r="KN43" s="10"/>
      <c r="KO43" s="10"/>
      <c r="KP43" s="10"/>
      <c r="KQ43" s="10"/>
      <c r="KR43" s="10"/>
      <c r="KS43" s="10"/>
      <c r="KT43" s="10"/>
      <c r="KU43" s="10"/>
      <c r="KV43" s="10"/>
      <c r="KW43" s="10"/>
      <c r="KX43" s="10"/>
      <c r="KY43" s="10"/>
      <c r="KZ43" s="10"/>
      <c r="LA43" s="10"/>
      <c r="LB43" s="10"/>
      <c r="LC43" s="10"/>
      <c r="LD43" s="10"/>
      <c r="LE43" s="10"/>
      <c r="LF43" s="10"/>
      <c r="LG43" s="10"/>
      <c r="LH43" s="10"/>
      <c r="LI43" s="10"/>
      <c r="LJ43" s="10"/>
      <c r="LK43" s="10"/>
      <c r="LL43" s="10"/>
      <c r="LM43" s="10"/>
      <c r="LN43" s="10"/>
      <c r="LO43" s="10"/>
      <c r="LP43" s="10"/>
      <c r="LQ43" s="10"/>
      <c r="LR43" s="10"/>
      <c r="LS43" s="10"/>
      <c r="LT43" s="10"/>
      <c r="LU43" s="10"/>
      <c r="LV43" s="10"/>
      <c r="LW43" s="10"/>
      <c r="LX43" s="10"/>
      <c r="LY43" s="10"/>
      <c r="LZ43" s="10"/>
      <c r="MA43" s="10"/>
      <c r="MB43" s="10"/>
      <c r="MC43" s="10"/>
      <c r="MD43" s="10"/>
      <c r="ME43" s="10"/>
      <c r="MF43" s="10"/>
      <c r="MG43" s="10"/>
      <c r="MH43" s="10"/>
      <c r="MI43" s="10"/>
      <c r="MJ43" s="10"/>
      <c r="MK43" s="10"/>
      <c r="ML43" s="10"/>
      <c r="MM43" s="10"/>
      <c r="MN43" s="10"/>
      <c r="MO43" s="10"/>
      <c r="MP43" s="10"/>
      <c r="MQ43" s="10"/>
      <c r="MR43" s="10"/>
      <c r="MS43" s="10"/>
      <c r="MT43" s="10"/>
      <c r="MU43" s="10"/>
      <c r="MV43" s="10"/>
      <c r="MW43" s="10"/>
      <c r="MX43" s="10"/>
      <c r="MY43" s="10"/>
      <c r="MZ43" s="10"/>
      <c r="NA43" s="10"/>
      <c r="NB43" s="10"/>
      <c r="NC43" s="10"/>
      <c r="ND43" s="10"/>
      <c r="NE43" s="10"/>
      <c r="NF43" s="10"/>
      <c r="NG43" s="10"/>
      <c r="NH43" s="10"/>
      <c r="NI43" s="10"/>
      <c r="NJ43" s="10"/>
      <c r="NK43" s="10"/>
      <c r="NL43" s="10"/>
      <c r="NM43" s="10"/>
      <c r="NN43" s="10"/>
      <c r="NO43" s="10"/>
      <c r="NP43" s="10"/>
      <c r="NQ43" s="10"/>
      <c r="NR43" s="10"/>
      <c r="NS43" s="10"/>
      <c r="NT43" s="10"/>
      <c r="NU43" s="10"/>
      <c r="NV43" s="10"/>
      <c r="NW43" s="10"/>
      <c r="NX43" s="10"/>
      <c r="NY43" s="10"/>
      <c r="NZ43" s="10"/>
      <c r="OA43" s="10"/>
      <c r="OB43" s="10"/>
      <c r="OC43" s="10"/>
      <c r="OD43" s="10"/>
      <c r="OE43" s="10"/>
      <c r="OF43" s="10"/>
      <c r="OG43" s="10"/>
      <c r="OH43" s="10"/>
      <c r="OI43" s="10"/>
      <c r="OJ43" s="10"/>
      <c r="OK43" s="10"/>
      <c r="OL43" s="10"/>
      <c r="OM43" s="10"/>
      <c r="ON43" s="10"/>
      <c r="OO43" s="10"/>
      <c r="OP43" s="10"/>
      <c r="OQ43" s="10"/>
      <c r="OR43" s="10"/>
      <c r="OS43" s="10"/>
      <c r="OT43" s="10"/>
      <c r="OU43" s="10"/>
      <c r="OV43" s="10"/>
      <c r="OW43" s="10"/>
      <c r="OX43" s="10"/>
      <c r="OY43" s="10"/>
      <c r="OZ43" s="10"/>
      <c r="PA43" s="10"/>
      <c r="PB43" s="10"/>
    </row>
    <row r="44" spans="1:418" s="10" customFormat="1" ht="15" x14ac:dyDescent="0.25">
      <c r="A44" s="68"/>
      <c r="B44" s="68"/>
      <c r="C44" s="37" t="s">
        <v>106</v>
      </c>
      <c r="D44" s="38" t="s">
        <v>0</v>
      </c>
      <c r="E44" s="71"/>
      <c r="F44" s="39"/>
      <c r="G44" s="8">
        <v>90</v>
      </c>
      <c r="H44" s="40">
        <f t="shared" si="1"/>
        <v>0</v>
      </c>
      <c r="I44" s="59"/>
      <c r="J44" s="59"/>
      <c r="K44" s="59">
        <v>60</v>
      </c>
    </row>
    <row r="45" spans="1:418" s="10" customFormat="1" ht="15" x14ac:dyDescent="0.25">
      <c r="A45" s="68"/>
      <c r="B45" s="68"/>
      <c r="C45" s="37" t="s">
        <v>113</v>
      </c>
      <c r="D45" s="38" t="s">
        <v>23</v>
      </c>
      <c r="E45" s="71"/>
      <c r="F45" s="39"/>
      <c r="G45" s="8">
        <v>10</v>
      </c>
      <c r="H45" s="40">
        <f t="shared" si="1"/>
        <v>0</v>
      </c>
      <c r="I45" s="59"/>
      <c r="J45" s="59"/>
      <c r="K45" s="59"/>
    </row>
    <row r="46" spans="1:418" s="10" customFormat="1" ht="15" x14ac:dyDescent="0.25">
      <c r="A46" s="68"/>
      <c r="B46" s="68"/>
      <c r="C46" s="37" t="s">
        <v>212</v>
      </c>
      <c r="D46" s="38" t="s">
        <v>0</v>
      </c>
      <c r="E46" s="71"/>
      <c r="F46" s="39">
        <v>348.1</v>
      </c>
      <c r="G46" s="8">
        <v>0</v>
      </c>
      <c r="H46" s="40">
        <f t="shared" si="1"/>
        <v>0</v>
      </c>
      <c r="I46" s="59"/>
      <c r="J46" s="59"/>
      <c r="K46" s="59"/>
    </row>
    <row r="47" spans="1:418" s="10" customFormat="1" ht="15" x14ac:dyDescent="0.25">
      <c r="A47" s="68"/>
      <c r="B47" s="80">
        <v>44700</v>
      </c>
      <c r="C47" s="37" t="s">
        <v>47</v>
      </c>
      <c r="D47" s="38" t="s">
        <v>0</v>
      </c>
      <c r="E47" s="71"/>
      <c r="F47" s="39">
        <v>1174.0999999999999</v>
      </c>
      <c r="G47" s="8">
        <v>3</v>
      </c>
      <c r="H47" s="40">
        <f t="shared" si="1"/>
        <v>3522.2999999999997</v>
      </c>
      <c r="I47" s="59">
        <v>1</v>
      </c>
      <c r="J47" s="59"/>
      <c r="K47" s="59">
        <v>1</v>
      </c>
    </row>
    <row r="48" spans="1:418" s="5" customFormat="1" ht="15" x14ac:dyDescent="0.25">
      <c r="A48" s="68"/>
      <c r="B48" s="80">
        <v>44700</v>
      </c>
      <c r="C48" s="37" t="s">
        <v>44</v>
      </c>
      <c r="D48" s="38" t="s">
        <v>33</v>
      </c>
      <c r="E48" s="71"/>
      <c r="F48" s="39">
        <v>218.3</v>
      </c>
      <c r="G48" s="8">
        <v>4</v>
      </c>
      <c r="H48" s="40">
        <f t="shared" si="1"/>
        <v>873.2</v>
      </c>
      <c r="I48" s="59"/>
      <c r="J48" s="59">
        <v>5</v>
      </c>
      <c r="K48" s="59">
        <v>1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  <c r="IT48" s="10"/>
      <c r="IU48" s="10"/>
      <c r="IV48" s="10"/>
      <c r="IW48" s="10"/>
      <c r="IX48" s="10"/>
      <c r="IY48" s="10"/>
      <c r="IZ48" s="10"/>
      <c r="JA48" s="10"/>
      <c r="JB48" s="10"/>
      <c r="JC48" s="10"/>
      <c r="JD48" s="10"/>
      <c r="JE48" s="10"/>
      <c r="JF48" s="10"/>
      <c r="JG48" s="10"/>
      <c r="JH48" s="10"/>
      <c r="JI48" s="10"/>
      <c r="JJ48" s="10"/>
      <c r="JK48" s="10"/>
      <c r="JL48" s="10"/>
      <c r="JM48" s="10"/>
      <c r="JN48" s="10"/>
      <c r="JO48" s="10"/>
      <c r="JP48" s="10"/>
      <c r="JQ48" s="10"/>
      <c r="JR48" s="10"/>
      <c r="JS48" s="10"/>
      <c r="JT48" s="10"/>
      <c r="JU48" s="10"/>
      <c r="JV48" s="10"/>
      <c r="JW48" s="10"/>
      <c r="JX48" s="10"/>
      <c r="JY48" s="10"/>
      <c r="JZ48" s="10"/>
      <c r="KA48" s="10"/>
      <c r="KB48" s="10"/>
      <c r="KC48" s="10"/>
      <c r="KD48" s="10"/>
      <c r="KE48" s="10"/>
      <c r="KF48" s="10"/>
      <c r="KG48" s="10"/>
      <c r="KH48" s="10"/>
      <c r="KI48" s="10"/>
      <c r="KJ48" s="10"/>
      <c r="KK48" s="10"/>
      <c r="KL48" s="10"/>
      <c r="KM48" s="10"/>
      <c r="KN48" s="10"/>
      <c r="KO48" s="10"/>
      <c r="KP48" s="10"/>
      <c r="KQ48" s="10"/>
      <c r="KR48" s="10"/>
      <c r="KS48" s="10"/>
      <c r="KT48" s="10"/>
      <c r="KU48" s="10"/>
      <c r="KV48" s="10"/>
      <c r="KW48" s="10"/>
      <c r="KX48" s="10"/>
      <c r="KY48" s="10"/>
      <c r="KZ48" s="10"/>
      <c r="LA48" s="10"/>
      <c r="LB48" s="10"/>
      <c r="LC48" s="10"/>
      <c r="LD48" s="10"/>
      <c r="LE48" s="10"/>
      <c r="LF48" s="10"/>
      <c r="LG48" s="10"/>
      <c r="LH48" s="10"/>
      <c r="LI48" s="10"/>
      <c r="LJ48" s="10"/>
      <c r="LK48" s="10"/>
      <c r="LL48" s="10"/>
      <c r="LM48" s="10"/>
      <c r="LN48" s="10"/>
      <c r="LO48" s="10"/>
      <c r="LP48" s="10"/>
      <c r="LQ48" s="10"/>
      <c r="LR48" s="10"/>
      <c r="LS48" s="10"/>
      <c r="LT48" s="10"/>
      <c r="LU48" s="10"/>
      <c r="LV48" s="10"/>
      <c r="LW48" s="10"/>
      <c r="LX48" s="10"/>
      <c r="LY48" s="10"/>
      <c r="LZ48" s="10"/>
      <c r="MA48" s="10"/>
      <c r="MB48" s="10"/>
      <c r="MC48" s="10"/>
      <c r="MD48" s="10"/>
      <c r="ME48" s="10"/>
      <c r="MF48" s="10"/>
      <c r="MG48" s="10"/>
      <c r="MH48" s="10"/>
      <c r="MI48" s="10"/>
      <c r="MJ48" s="10"/>
      <c r="MK48" s="10"/>
      <c r="ML48" s="10"/>
      <c r="MM48" s="10"/>
      <c r="MN48" s="10"/>
      <c r="MO48" s="10"/>
      <c r="MP48" s="10"/>
      <c r="MQ48" s="10"/>
      <c r="MR48" s="10"/>
      <c r="MS48" s="10"/>
      <c r="MT48" s="10"/>
      <c r="MU48" s="10"/>
      <c r="MV48" s="10"/>
      <c r="MW48" s="10"/>
      <c r="MX48" s="10"/>
      <c r="MY48" s="10"/>
      <c r="MZ48" s="10"/>
      <c r="NA48" s="10"/>
      <c r="NB48" s="10"/>
      <c r="NC48" s="10"/>
      <c r="ND48" s="10"/>
      <c r="NE48" s="10"/>
      <c r="NF48" s="10"/>
      <c r="NG48" s="10"/>
      <c r="NH48" s="10"/>
      <c r="NI48" s="10"/>
      <c r="NJ48" s="10"/>
      <c r="NK48" s="10"/>
      <c r="NL48" s="10"/>
      <c r="NM48" s="10"/>
      <c r="NN48" s="10"/>
      <c r="NO48" s="10"/>
      <c r="NP48" s="10"/>
      <c r="NQ48" s="10"/>
      <c r="NR48" s="10"/>
      <c r="NS48" s="10"/>
      <c r="NT48" s="10"/>
      <c r="NU48" s="10"/>
      <c r="NV48" s="10"/>
      <c r="NW48" s="10"/>
      <c r="NX48" s="10"/>
      <c r="NY48" s="10"/>
      <c r="NZ48" s="10"/>
      <c r="OA48" s="10"/>
      <c r="OB48" s="10"/>
      <c r="OC48" s="10"/>
      <c r="OD48" s="10"/>
      <c r="OE48" s="10"/>
      <c r="OF48" s="10"/>
      <c r="OG48" s="10"/>
      <c r="OH48" s="10"/>
      <c r="OI48" s="10"/>
      <c r="OJ48" s="10"/>
      <c r="OK48" s="10"/>
      <c r="OL48" s="10"/>
      <c r="OM48" s="10"/>
      <c r="ON48" s="10"/>
      <c r="OO48" s="10"/>
      <c r="OP48" s="10"/>
      <c r="OQ48" s="10"/>
      <c r="OR48" s="10"/>
      <c r="OS48" s="10"/>
      <c r="OT48" s="10"/>
      <c r="OU48" s="10"/>
      <c r="OV48" s="10"/>
      <c r="OW48" s="10"/>
      <c r="OX48" s="10"/>
      <c r="OY48" s="10"/>
      <c r="OZ48" s="10"/>
      <c r="PA48" s="10"/>
      <c r="PB48" s="10"/>
    </row>
    <row r="49" spans="1:418" s="5" customFormat="1" ht="15" x14ac:dyDescent="0.25">
      <c r="A49" s="68"/>
      <c r="B49" s="68"/>
      <c r="C49" s="37" t="s">
        <v>46</v>
      </c>
      <c r="D49" s="38" t="s">
        <v>45</v>
      </c>
      <c r="E49" s="71"/>
      <c r="F49" s="39">
        <v>44.84</v>
      </c>
      <c r="G49" s="8">
        <v>10</v>
      </c>
      <c r="H49" s="40">
        <f t="shared" si="1"/>
        <v>448.40000000000003</v>
      </c>
      <c r="I49" s="59">
        <v>1</v>
      </c>
      <c r="J49" s="59">
        <v>2</v>
      </c>
      <c r="K49" s="59">
        <v>2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  <c r="IW49" s="10"/>
      <c r="IX49" s="10"/>
      <c r="IY49" s="10"/>
      <c r="IZ49" s="10"/>
      <c r="JA49" s="10"/>
      <c r="JB49" s="10"/>
      <c r="JC49" s="10"/>
      <c r="JD49" s="10"/>
      <c r="JE49" s="10"/>
      <c r="JF49" s="10"/>
      <c r="JG49" s="10"/>
      <c r="JH49" s="10"/>
      <c r="JI49" s="10"/>
      <c r="JJ49" s="10"/>
      <c r="JK49" s="10"/>
      <c r="JL49" s="10"/>
      <c r="JM49" s="10"/>
      <c r="JN49" s="10"/>
      <c r="JO49" s="10"/>
      <c r="JP49" s="10"/>
      <c r="JQ49" s="10"/>
      <c r="JR49" s="10"/>
      <c r="JS49" s="10"/>
      <c r="JT49" s="10"/>
      <c r="JU49" s="10"/>
      <c r="JV49" s="10"/>
      <c r="JW49" s="10"/>
      <c r="JX49" s="10"/>
      <c r="JY49" s="10"/>
      <c r="JZ49" s="10"/>
      <c r="KA49" s="10"/>
      <c r="KB49" s="10"/>
      <c r="KC49" s="10"/>
      <c r="KD49" s="10"/>
      <c r="KE49" s="10"/>
      <c r="KF49" s="10"/>
      <c r="KG49" s="10"/>
      <c r="KH49" s="10"/>
      <c r="KI49" s="10"/>
      <c r="KJ49" s="10"/>
      <c r="KK49" s="10"/>
      <c r="KL49" s="10"/>
      <c r="KM49" s="10"/>
      <c r="KN49" s="10"/>
      <c r="KO49" s="10"/>
      <c r="KP49" s="10"/>
      <c r="KQ49" s="10"/>
      <c r="KR49" s="10"/>
      <c r="KS49" s="10"/>
      <c r="KT49" s="10"/>
      <c r="KU49" s="10"/>
      <c r="KV49" s="10"/>
      <c r="KW49" s="10"/>
      <c r="KX49" s="10"/>
      <c r="KY49" s="10"/>
      <c r="KZ49" s="10"/>
      <c r="LA49" s="10"/>
      <c r="LB49" s="10"/>
      <c r="LC49" s="10"/>
      <c r="LD49" s="10"/>
      <c r="LE49" s="10"/>
      <c r="LF49" s="10"/>
      <c r="LG49" s="10"/>
      <c r="LH49" s="10"/>
      <c r="LI49" s="10"/>
      <c r="LJ49" s="10"/>
      <c r="LK49" s="10"/>
      <c r="LL49" s="10"/>
      <c r="LM49" s="10"/>
      <c r="LN49" s="10"/>
      <c r="LO49" s="10"/>
      <c r="LP49" s="10"/>
      <c r="LQ49" s="10"/>
      <c r="LR49" s="10"/>
      <c r="LS49" s="10"/>
      <c r="LT49" s="10"/>
      <c r="LU49" s="10"/>
      <c r="LV49" s="10"/>
      <c r="LW49" s="10"/>
      <c r="LX49" s="10"/>
      <c r="LY49" s="10"/>
      <c r="LZ49" s="10"/>
      <c r="MA49" s="10"/>
      <c r="MB49" s="10"/>
      <c r="MC49" s="10"/>
      <c r="MD49" s="10"/>
      <c r="ME49" s="10"/>
      <c r="MF49" s="10"/>
      <c r="MG49" s="10"/>
      <c r="MH49" s="10"/>
      <c r="MI49" s="10"/>
      <c r="MJ49" s="10"/>
      <c r="MK49" s="10"/>
      <c r="ML49" s="10"/>
      <c r="MM49" s="10"/>
      <c r="MN49" s="10"/>
      <c r="MO49" s="10"/>
      <c r="MP49" s="10"/>
      <c r="MQ49" s="10"/>
      <c r="MR49" s="10"/>
      <c r="MS49" s="10"/>
      <c r="MT49" s="10"/>
      <c r="MU49" s="10"/>
      <c r="MV49" s="10"/>
      <c r="MW49" s="10"/>
      <c r="MX49" s="10"/>
      <c r="MY49" s="10"/>
      <c r="MZ49" s="10"/>
      <c r="NA49" s="10"/>
      <c r="NB49" s="10"/>
      <c r="NC49" s="10"/>
      <c r="ND49" s="10"/>
      <c r="NE49" s="10"/>
      <c r="NF49" s="10"/>
      <c r="NG49" s="10"/>
      <c r="NH49" s="10"/>
      <c r="NI49" s="10"/>
      <c r="NJ49" s="10"/>
      <c r="NK49" s="10"/>
      <c r="NL49" s="10"/>
      <c r="NM49" s="10"/>
      <c r="NN49" s="10"/>
      <c r="NO49" s="10"/>
      <c r="NP49" s="10"/>
      <c r="NQ49" s="10"/>
      <c r="NR49" s="10"/>
      <c r="NS49" s="10"/>
      <c r="NT49" s="10"/>
      <c r="NU49" s="10"/>
      <c r="NV49" s="10"/>
      <c r="NW49" s="10"/>
      <c r="NX49" s="10"/>
      <c r="NY49" s="10"/>
      <c r="NZ49" s="10"/>
      <c r="OA49" s="10"/>
      <c r="OB49" s="10"/>
      <c r="OC49" s="10"/>
      <c r="OD49" s="10"/>
      <c r="OE49" s="10"/>
      <c r="OF49" s="10"/>
      <c r="OG49" s="10"/>
      <c r="OH49" s="10"/>
      <c r="OI49" s="10"/>
      <c r="OJ49" s="10"/>
      <c r="OK49" s="10"/>
      <c r="OL49" s="10"/>
      <c r="OM49" s="10"/>
      <c r="ON49" s="10"/>
      <c r="OO49" s="10"/>
      <c r="OP49" s="10"/>
      <c r="OQ49" s="10"/>
      <c r="OR49" s="10"/>
      <c r="OS49" s="10"/>
      <c r="OT49" s="10"/>
      <c r="OU49" s="10"/>
      <c r="OV49" s="10"/>
      <c r="OW49" s="10"/>
      <c r="OX49" s="10"/>
      <c r="OY49" s="10"/>
      <c r="OZ49" s="10"/>
      <c r="PA49" s="10"/>
      <c r="PB49" s="10"/>
    </row>
    <row r="50" spans="1:418" s="10" customFormat="1" ht="15" x14ac:dyDescent="0.25">
      <c r="A50" s="68"/>
      <c r="B50" s="68"/>
      <c r="C50" s="37" t="s">
        <v>48</v>
      </c>
      <c r="D50" s="38" t="s">
        <v>23</v>
      </c>
      <c r="E50" s="71"/>
      <c r="F50" s="39">
        <v>115.64</v>
      </c>
      <c r="G50" s="8">
        <v>0</v>
      </c>
      <c r="H50" s="40">
        <f t="shared" si="1"/>
        <v>0</v>
      </c>
      <c r="I50" s="59"/>
      <c r="J50" s="59"/>
      <c r="K50" s="59"/>
    </row>
    <row r="51" spans="1:418" s="10" customFormat="1" ht="15" x14ac:dyDescent="0.25">
      <c r="A51" s="68"/>
      <c r="B51" s="68"/>
      <c r="C51" s="37" t="s">
        <v>101</v>
      </c>
      <c r="D51" s="38" t="s">
        <v>53</v>
      </c>
      <c r="E51" s="71"/>
      <c r="F51" s="39"/>
      <c r="G51" s="8">
        <v>3</v>
      </c>
      <c r="H51" s="40">
        <f t="shared" si="1"/>
        <v>0</v>
      </c>
      <c r="I51" s="59"/>
      <c r="J51" s="59"/>
      <c r="K51" s="59"/>
    </row>
    <row r="52" spans="1:418" s="10" customFormat="1" ht="15" x14ac:dyDescent="0.25">
      <c r="A52" s="68"/>
      <c r="B52" s="68"/>
      <c r="C52" s="37" t="s">
        <v>109</v>
      </c>
      <c r="D52" s="38" t="s">
        <v>105</v>
      </c>
      <c r="E52" s="71"/>
      <c r="F52" s="39"/>
      <c r="G52" s="8">
        <v>48</v>
      </c>
      <c r="H52" s="40">
        <f t="shared" si="1"/>
        <v>0</v>
      </c>
      <c r="I52" s="59"/>
      <c r="J52" s="59"/>
      <c r="K52" s="59"/>
    </row>
    <row r="53" spans="1:418" s="10" customFormat="1" ht="15" x14ac:dyDescent="0.25">
      <c r="A53" s="68"/>
      <c r="B53" s="80">
        <v>44700</v>
      </c>
      <c r="C53" s="37" t="s">
        <v>196</v>
      </c>
      <c r="D53" s="38" t="s">
        <v>23</v>
      </c>
      <c r="E53" s="71"/>
      <c r="F53" s="39">
        <v>684.4</v>
      </c>
      <c r="G53" s="8">
        <v>32</v>
      </c>
      <c r="H53" s="40">
        <f t="shared" si="1"/>
        <v>21900.799999999999</v>
      </c>
      <c r="I53" s="59"/>
      <c r="J53" s="59"/>
      <c r="K53" s="59">
        <v>1</v>
      </c>
    </row>
    <row r="54" spans="1:418" s="10" customFormat="1" ht="15" x14ac:dyDescent="0.25">
      <c r="A54" s="68"/>
      <c r="B54" s="80">
        <v>44704</v>
      </c>
      <c r="C54" s="37" t="s">
        <v>59</v>
      </c>
      <c r="D54" s="38" t="s">
        <v>23</v>
      </c>
      <c r="E54" s="71"/>
      <c r="F54" s="39">
        <v>80.239999999999995</v>
      </c>
      <c r="G54" s="8">
        <v>25</v>
      </c>
      <c r="H54" s="40">
        <f t="shared" si="1"/>
        <v>2005.9999999999998</v>
      </c>
      <c r="I54" s="59">
        <v>1</v>
      </c>
      <c r="J54" s="59"/>
      <c r="K54" s="59">
        <v>1</v>
      </c>
    </row>
    <row r="55" spans="1:418" s="10" customFormat="1" ht="15" x14ac:dyDescent="0.25">
      <c r="A55" s="68"/>
      <c r="B55" s="68"/>
      <c r="C55" s="37" t="s">
        <v>217</v>
      </c>
      <c r="D55" s="38" t="s">
        <v>0</v>
      </c>
      <c r="E55" s="71"/>
      <c r="F55" s="39">
        <v>731.6</v>
      </c>
      <c r="G55" s="8">
        <v>0</v>
      </c>
      <c r="H55" s="40">
        <f t="shared" si="1"/>
        <v>0</v>
      </c>
      <c r="I55" s="59">
        <v>4</v>
      </c>
      <c r="J55" s="59"/>
      <c r="K55" s="59"/>
    </row>
    <row r="56" spans="1:418" s="10" customFormat="1" ht="15" x14ac:dyDescent="0.25">
      <c r="A56" s="68"/>
      <c r="B56" s="68"/>
      <c r="C56" s="37" t="s">
        <v>72</v>
      </c>
      <c r="D56" s="38" t="s">
        <v>0</v>
      </c>
      <c r="E56" s="71"/>
      <c r="F56" s="39">
        <v>49.56</v>
      </c>
      <c r="G56" s="8">
        <v>8</v>
      </c>
      <c r="H56" s="40">
        <f t="shared" si="1"/>
        <v>396.48</v>
      </c>
      <c r="I56" s="59">
        <v>13</v>
      </c>
      <c r="J56" s="59">
        <v>8</v>
      </c>
      <c r="K56" s="59">
        <v>5</v>
      </c>
    </row>
    <row r="57" spans="1:418" s="10" customFormat="1" ht="15" x14ac:dyDescent="0.25">
      <c r="A57" s="68"/>
      <c r="B57" s="68"/>
      <c r="C57" s="37" t="s">
        <v>71</v>
      </c>
      <c r="D57" s="38" t="s">
        <v>0</v>
      </c>
      <c r="E57" s="71"/>
      <c r="F57" s="39"/>
      <c r="G57" s="8">
        <v>40</v>
      </c>
      <c r="H57" s="40">
        <f t="shared" si="1"/>
        <v>0</v>
      </c>
      <c r="I57" s="59">
        <v>16</v>
      </c>
      <c r="J57" s="59">
        <v>29</v>
      </c>
      <c r="K57" s="59"/>
    </row>
    <row r="58" spans="1:418" s="10" customFormat="1" ht="15" x14ac:dyDescent="0.25">
      <c r="A58" s="68"/>
      <c r="B58" s="80">
        <v>44700</v>
      </c>
      <c r="C58" s="37" t="s">
        <v>234</v>
      </c>
      <c r="D58" s="38" t="s">
        <v>235</v>
      </c>
      <c r="E58" s="71"/>
      <c r="F58" s="39">
        <v>62.03</v>
      </c>
      <c r="G58" s="8">
        <v>3</v>
      </c>
      <c r="H58" s="40">
        <f t="shared" ref="H58:H89" si="2">+G58*F58</f>
        <v>186.09</v>
      </c>
      <c r="I58" s="59"/>
      <c r="J58" s="59"/>
      <c r="K58" s="59"/>
    </row>
    <row r="59" spans="1:418" s="5" customFormat="1" ht="15" x14ac:dyDescent="0.25">
      <c r="A59" s="68"/>
      <c r="B59" s="68"/>
      <c r="C59" s="37" t="s">
        <v>42</v>
      </c>
      <c r="D59" s="38" t="s">
        <v>33</v>
      </c>
      <c r="E59" s="71"/>
      <c r="F59" s="39">
        <v>212.4</v>
      </c>
      <c r="G59" s="8">
        <v>2</v>
      </c>
      <c r="H59" s="40">
        <f t="shared" si="2"/>
        <v>424.8</v>
      </c>
      <c r="I59" s="59"/>
      <c r="J59" s="59"/>
      <c r="K59" s="59">
        <v>1</v>
      </c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  <c r="IW59" s="10"/>
      <c r="IX59" s="10"/>
      <c r="IY59" s="10"/>
      <c r="IZ59" s="10"/>
      <c r="JA59" s="10"/>
      <c r="JB59" s="10"/>
      <c r="JC59" s="10"/>
      <c r="JD59" s="10"/>
      <c r="JE59" s="10"/>
      <c r="JF59" s="10"/>
      <c r="JG59" s="10"/>
      <c r="JH59" s="10"/>
      <c r="JI59" s="10"/>
      <c r="JJ59" s="10"/>
      <c r="JK59" s="10"/>
      <c r="JL59" s="10"/>
      <c r="JM59" s="10"/>
      <c r="JN59" s="10"/>
      <c r="JO59" s="10"/>
      <c r="JP59" s="10"/>
      <c r="JQ59" s="10"/>
      <c r="JR59" s="10"/>
      <c r="JS59" s="10"/>
      <c r="JT59" s="10"/>
      <c r="JU59" s="10"/>
      <c r="JV59" s="10"/>
      <c r="JW59" s="10"/>
      <c r="JX59" s="10"/>
      <c r="JY59" s="10"/>
      <c r="JZ59" s="10"/>
      <c r="KA59" s="10"/>
      <c r="KB59" s="10"/>
      <c r="KC59" s="10"/>
      <c r="KD59" s="10"/>
      <c r="KE59" s="10"/>
      <c r="KF59" s="10"/>
      <c r="KG59" s="10"/>
      <c r="KH59" s="10"/>
      <c r="KI59" s="10"/>
      <c r="KJ59" s="10"/>
      <c r="KK59" s="10"/>
      <c r="KL59" s="10"/>
      <c r="KM59" s="10"/>
      <c r="KN59" s="10"/>
      <c r="KO59" s="10"/>
      <c r="KP59" s="10"/>
      <c r="KQ59" s="10"/>
      <c r="KR59" s="10"/>
      <c r="KS59" s="10"/>
      <c r="KT59" s="10"/>
      <c r="KU59" s="10"/>
      <c r="KV59" s="10"/>
      <c r="KW59" s="10"/>
      <c r="KX59" s="10"/>
      <c r="KY59" s="10"/>
      <c r="KZ59" s="10"/>
      <c r="LA59" s="10"/>
      <c r="LB59" s="10"/>
      <c r="LC59" s="10"/>
      <c r="LD59" s="10"/>
      <c r="LE59" s="10"/>
      <c r="LF59" s="10"/>
      <c r="LG59" s="10"/>
      <c r="LH59" s="10"/>
      <c r="LI59" s="10"/>
      <c r="LJ59" s="10"/>
      <c r="LK59" s="10"/>
      <c r="LL59" s="10"/>
      <c r="LM59" s="10"/>
      <c r="LN59" s="10"/>
      <c r="LO59" s="10"/>
      <c r="LP59" s="10"/>
      <c r="LQ59" s="10"/>
      <c r="LR59" s="10"/>
      <c r="LS59" s="10"/>
      <c r="LT59" s="10"/>
      <c r="LU59" s="10"/>
      <c r="LV59" s="10"/>
      <c r="LW59" s="10"/>
      <c r="LX59" s="10"/>
      <c r="LY59" s="10"/>
      <c r="LZ59" s="10"/>
      <c r="MA59" s="10"/>
      <c r="MB59" s="10"/>
      <c r="MC59" s="10"/>
      <c r="MD59" s="10"/>
      <c r="ME59" s="10"/>
      <c r="MF59" s="10"/>
      <c r="MG59" s="10"/>
      <c r="MH59" s="10"/>
      <c r="MI59" s="10"/>
      <c r="MJ59" s="10"/>
      <c r="MK59" s="10"/>
      <c r="ML59" s="10"/>
      <c r="MM59" s="10"/>
      <c r="MN59" s="10"/>
      <c r="MO59" s="10"/>
      <c r="MP59" s="10"/>
      <c r="MQ59" s="10"/>
      <c r="MR59" s="10"/>
      <c r="MS59" s="10"/>
      <c r="MT59" s="10"/>
      <c r="MU59" s="10"/>
      <c r="MV59" s="10"/>
      <c r="MW59" s="10"/>
      <c r="MX59" s="10"/>
      <c r="MY59" s="10"/>
      <c r="MZ59" s="10"/>
      <c r="NA59" s="10"/>
      <c r="NB59" s="10"/>
      <c r="NC59" s="10"/>
      <c r="ND59" s="10"/>
      <c r="NE59" s="10"/>
      <c r="NF59" s="10"/>
      <c r="NG59" s="10"/>
      <c r="NH59" s="10"/>
      <c r="NI59" s="10"/>
      <c r="NJ59" s="10"/>
      <c r="NK59" s="10"/>
      <c r="NL59" s="10"/>
      <c r="NM59" s="10"/>
      <c r="NN59" s="10"/>
      <c r="NO59" s="10"/>
      <c r="NP59" s="10"/>
      <c r="NQ59" s="10"/>
      <c r="NR59" s="10"/>
      <c r="NS59" s="10"/>
      <c r="NT59" s="10"/>
      <c r="NU59" s="10"/>
      <c r="NV59" s="10"/>
      <c r="NW59" s="10"/>
      <c r="NX59" s="10"/>
      <c r="NY59" s="10"/>
      <c r="NZ59" s="10"/>
      <c r="OA59" s="10"/>
      <c r="OB59" s="10"/>
      <c r="OC59" s="10"/>
      <c r="OD59" s="10"/>
      <c r="OE59" s="10"/>
      <c r="OF59" s="10"/>
      <c r="OG59" s="10"/>
      <c r="OH59" s="10"/>
      <c r="OI59" s="10"/>
      <c r="OJ59" s="10"/>
      <c r="OK59" s="10"/>
      <c r="OL59" s="10"/>
      <c r="OM59" s="10"/>
      <c r="ON59" s="10"/>
      <c r="OO59" s="10"/>
      <c r="OP59" s="10"/>
      <c r="OQ59" s="10"/>
      <c r="OR59" s="10"/>
      <c r="OS59" s="10"/>
      <c r="OT59" s="10"/>
      <c r="OU59" s="10"/>
      <c r="OV59" s="10"/>
      <c r="OW59" s="10"/>
      <c r="OX59" s="10"/>
      <c r="OY59" s="10"/>
      <c r="OZ59" s="10"/>
      <c r="PA59" s="10"/>
      <c r="PB59" s="10"/>
    </row>
    <row r="60" spans="1:418" s="5" customFormat="1" ht="15" x14ac:dyDescent="0.25">
      <c r="A60" s="68"/>
      <c r="B60" s="80">
        <v>44700</v>
      </c>
      <c r="C60" s="37" t="s">
        <v>237</v>
      </c>
      <c r="D60" s="38" t="s">
        <v>0</v>
      </c>
      <c r="E60" s="71"/>
      <c r="F60" s="39">
        <v>15.34</v>
      </c>
      <c r="G60" s="8">
        <v>5</v>
      </c>
      <c r="H60" s="40">
        <f t="shared" si="2"/>
        <v>76.7</v>
      </c>
      <c r="I60" s="59"/>
      <c r="J60" s="59"/>
      <c r="K60" s="59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  <c r="IW60" s="10"/>
      <c r="IX60" s="10"/>
      <c r="IY60" s="10"/>
      <c r="IZ60" s="10"/>
      <c r="JA60" s="10"/>
      <c r="JB60" s="10"/>
      <c r="JC60" s="10"/>
      <c r="JD60" s="10"/>
      <c r="JE60" s="10"/>
      <c r="JF60" s="10"/>
      <c r="JG60" s="10"/>
      <c r="JH60" s="10"/>
      <c r="JI60" s="10"/>
      <c r="JJ60" s="10"/>
      <c r="JK60" s="10"/>
      <c r="JL60" s="10"/>
      <c r="JM60" s="10"/>
      <c r="JN60" s="10"/>
      <c r="JO60" s="10"/>
      <c r="JP60" s="10"/>
      <c r="JQ60" s="10"/>
      <c r="JR60" s="10"/>
      <c r="JS60" s="10"/>
      <c r="JT60" s="10"/>
      <c r="JU60" s="10"/>
      <c r="JV60" s="10"/>
      <c r="JW60" s="10"/>
      <c r="JX60" s="10"/>
      <c r="JY60" s="10"/>
      <c r="JZ60" s="10"/>
      <c r="KA60" s="10"/>
      <c r="KB60" s="10"/>
      <c r="KC60" s="10"/>
      <c r="KD60" s="10"/>
      <c r="KE60" s="10"/>
      <c r="KF60" s="10"/>
      <c r="KG60" s="10"/>
      <c r="KH60" s="10"/>
      <c r="KI60" s="10"/>
      <c r="KJ60" s="10"/>
      <c r="KK60" s="10"/>
      <c r="KL60" s="10"/>
      <c r="KM60" s="10"/>
      <c r="KN60" s="10"/>
      <c r="KO60" s="10"/>
      <c r="KP60" s="10"/>
      <c r="KQ60" s="10"/>
      <c r="KR60" s="10"/>
      <c r="KS60" s="10"/>
      <c r="KT60" s="10"/>
      <c r="KU60" s="10"/>
      <c r="KV60" s="10"/>
      <c r="KW60" s="10"/>
      <c r="KX60" s="10"/>
      <c r="KY60" s="10"/>
      <c r="KZ60" s="10"/>
      <c r="LA60" s="10"/>
      <c r="LB60" s="10"/>
      <c r="LC60" s="10"/>
      <c r="LD60" s="10"/>
      <c r="LE60" s="10"/>
      <c r="LF60" s="10"/>
      <c r="LG60" s="10"/>
      <c r="LH60" s="10"/>
      <c r="LI60" s="10"/>
      <c r="LJ60" s="10"/>
      <c r="LK60" s="10"/>
      <c r="LL60" s="10"/>
      <c r="LM60" s="10"/>
      <c r="LN60" s="10"/>
      <c r="LO60" s="10"/>
      <c r="LP60" s="10"/>
      <c r="LQ60" s="10"/>
      <c r="LR60" s="10"/>
      <c r="LS60" s="10"/>
      <c r="LT60" s="10"/>
      <c r="LU60" s="10"/>
      <c r="LV60" s="10"/>
      <c r="LW60" s="10"/>
      <c r="LX60" s="10"/>
      <c r="LY60" s="10"/>
      <c r="LZ60" s="10"/>
      <c r="MA60" s="10"/>
      <c r="MB60" s="10"/>
      <c r="MC60" s="10"/>
      <c r="MD60" s="10"/>
      <c r="ME60" s="10"/>
      <c r="MF60" s="10"/>
      <c r="MG60" s="10"/>
      <c r="MH60" s="10"/>
      <c r="MI60" s="10"/>
      <c r="MJ60" s="10"/>
      <c r="MK60" s="10"/>
      <c r="ML60" s="10"/>
      <c r="MM60" s="10"/>
      <c r="MN60" s="10"/>
      <c r="MO60" s="10"/>
      <c r="MP60" s="10"/>
      <c r="MQ60" s="10"/>
      <c r="MR60" s="10"/>
      <c r="MS60" s="10"/>
      <c r="MT60" s="10"/>
      <c r="MU60" s="10"/>
      <c r="MV60" s="10"/>
      <c r="MW60" s="10"/>
      <c r="MX60" s="10"/>
      <c r="MY60" s="10"/>
      <c r="MZ60" s="10"/>
      <c r="NA60" s="10"/>
      <c r="NB60" s="10"/>
      <c r="NC60" s="10"/>
      <c r="ND60" s="10"/>
      <c r="NE60" s="10"/>
      <c r="NF60" s="10"/>
      <c r="NG60" s="10"/>
      <c r="NH60" s="10"/>
      <c r="NI60" s="10"/>
      <c r="NJ60" s="10"/>
      <c r="NK60" s="10"/>
      <c r="NL60" s="10"/>
      <c r="NM60" s="10"/>
      <c r="NN60" s="10"/>
      <c r="NO60" s="10"/>
      <c r="NP60" s="10"/>
      <c r="NQ60" s="10"/>
      <c r="NR60" s="10"/>
      <c r="NS60" s="10"/>
      <c r="NT60" s="10"/>
      <c r="NU60" s="10"/>
      <c r="NV60" s="10"/>
      <c r="NW60" s="10"/>
      <c r="NX60" s="10"/>
      <c r="NY60" s="10"/>
      <c r="NZ60" s="10"/>
      <c r="OA60" s="10"/>
      <c r="OB60" s="10"/>
      <c r="OC60" s="10"/>
      <c r="OD60" s="10"/>
      <c r="OE60" s="10"/>
      <c r="OF60" s="10"/>
      <c r="OG60" s="10"/>
      <c r="OH60" s="10"/>
      <c r="OI60" s="10"/>
      <c r="OJ60" s="10"/>
      <c r="OK60" s="10"/>
      <c r="OL60" s="10"/>
      <c r="OM60" s="10"/>
      <c r="ON60" s="10"/>
      <c r="OO60" s="10"/>
      <c r="OP60" s="10"/>
      <c r="OQ60" s="10"/>
      <c r="OR60" s="10"/>
      <c r="OS60" s="10"/>
      <c r="OT60" s="10"/>
      <c r="OU60" s="10"/>
      <c r="OV60" s="10"/>
      <c r="OW60" s="10"/>
      <c r="OX60" s="10"/>
      <c r="OY60" s="10"/>
      <c r="OZ60" s="10"/>
      <c r="PA60" s="10"/>
      <c r="PB60" s="10"/>
    </row>
    <row r="61" spans="1:418" s="10" customFormat="1" ht="15" x14ac:dyDescent="0.25">
      <c r="A61" s="68"/>
      <c r="B61" s="80">
        <v>44700</v>
      </c>
      <c r="C61" s="37" t="s">
        <v>238</v>
      </c>
      <c r="D61" s="38" t="s">
        <v>0</v>
      </c>
      <c r="E61" s="71"/>
      <c r="F61" s="39">
        <v>15.35</v>
      </c>
      <c r="G61" s="8">
        <v>5</v>
      </c>
      <c r="H61" s="40">
        <f t="shared" si="2"/>
        <v>76.75</v>
      </c>
      <c r="I61" s="59"/>
      <c r="J61" s="59"/>
      <c r="K61" s="59"/>
    </row>
    <row r="62" spans="1:418" s="10" customFormat="1" ht="15" x14ac:dyDescent="0.25">
      <c r="A62" s="68"/>
      <c r="B62" s="80">
        <v>44700</v>
      </c>
      <c r="C62" s="37" t="s">
        <v>239</v>
      </c>
      <c r="D62" s="38" t="s">
        <v>0</v>
      </c>
      <c r="E62" s="71"/>
      <c r="F62" s="39">
        <v>15.34</v>
      </c>
      <c r="G62" s="8">
        <v>5</v>
      </c>
      <c r="H62" s="40">
        <f t="shared" si="2"/>
        <v>76.7</v>
      </c>
      <c r="I62" s="59"/>
      <c r="J62" s="59"/>
      <c r="K62" s="59"/>
    </row>
    <row r="63" spans="1:418" s="10" customFormat="1" ht="15" x14ac:dyDescent="0.25">
      <c r="A63" s="68"/>
      <c r="B63" s="80">
        <v>44700</v>
      </c>
      <c r="C63" s="37" t="s">
        <v>240</v>
      </c>
      <c r="D63" s="38" t="s">
        <v>0</v>
      </c>
      <c r="E63" s="71"/>
      <c r="F63" s="39">
        <v>15.34</v>
      </c>
      <c r="G63" s="8">
        <v>5</v>
      </c>
      <c r="H63" s="40">
        <f t="shared" si="2"/>
        <v>76.7</v>
      </c>
      <c r="I63" s="59"/>
      <c r="J63" s="59"/>
      <c r="K63" s="59"/>
    </row>
    <row r="64" spans="1:418" s="10" customFormat="1" ht="15" x14ac:dyDescent="0.25">
      <c r="A64" s="68"/>
      <c r="B64" s="80">
        <v>44704</v>
      </c>
      <c r="C64" s="37" t="s">
        <v>50</v>
      </c>
      <c r="D64" s="38" t="s">
        <v>0</v>
      </c>
      <c r="E64" s="71"/>
      <c r="F64" s="39">
        <v>22.42</v>
      </c>
      <c r="G64" s="8">
        <v>14</v>
      </c>
      <c r="H64" s="40">
        <f t="shared" si="2"/>
        <v>313.88</v>
      </c>
      <c r="I64" s="59"/>
      <c r="J64" s="59"/>
      <c r="K64" s="59">
        <v>2</v>
      </c>
    </row>
    <row r="65" spans="1:418" s="10" customFormat="1" ht="15" x14ac:dyDescent="0.25">
      <c r="A65" s="68"/>
      <c r="B65" s="80">
        <v>44704</v>
      </c>
      <c r="C65" s="37" t="s">
        <v>51</v>
      </c>
      <c r="D65" s="38" t="s">
        <v>0</v>
      </c>
      <c r="E65" s="71"/>
      <c r="F65" s="39">
        <v>22.42</v>
      </c>
      <c r="G65" s="8">
        <v>13</v>
      </c>
      <c r="H65" s="40">
        <f t="shared" si="2"/>
        <v>291.46000000000004</v>
      </c>
      <c r="I65" s="59"/>
      <c r="J65" s="59"/>
      <c r="K65" s="59">
        <v>3</v>
      </c>
    </row>
    <row r="66" spans="1:418" s="10" customFormat="1" ht="15" x14ac:dyDescent="0.25">
      <c r="A66" s="68"/>
      <c r="B66" s="80">
        <v>44704</v>
      </c>
      <c r="C66" s="37" t="s">
        <v>49</v>
      </c>
      <c r="D66" s="38" t="s">
        <v>0</v>
      </c>
      <c r="E66" s="71"/>
      <c r="F66" s="39">
        <v>22.42</v>
      </c>
      <c r="G66" s="8">
        <v>11</v>
      </c>
      <c r="H66" s="40">
        <f t="shared" si="2"/>
        <v>246.62</v>
      </c>
      <c r="I66" s="59">
        <v>4</v>
      </c>
      <c r="J66" s="59"/>
      <c r="K66" s="59">
        <v>2</v>
      </c>
    </row>
    <row r="67" spans="1:418" s="10" customFormat="1" ht="15" x14ac:dyDescent="0.25">
      <c r="A67" s="68"/>
      <c r="B67" s="80">
        <v>44704</v>
      </c>
      <c r="C67" s="37" t="s">
        <v>70</v>
      </c>
      <c r="D67" s="38" t="s">
        <v>0</v>
      </c>
      <c r="E67" s="71"/>
      <c r="F67" s="39">
        <v>22.42</v>
      </c>
      <c r="G67" s="8">
        <v>5</v>
      </c>
      <c r="H67" s="40">
        <f t="shared" si="2"/>
        <v>112.10000000000001</v>
      </c>
      <c r="I67" s="59"/>
      <c r="J67" s="59"/>
      <c r="K67" s="59">
        <v>2</v>
      </c>
    </row>
    <row r="68" spans="1:418" s="10" customFormat="1" ht="15" x14ac:dyDescent="0.25">
      <c r="A68" s="68"/>
      <c r="B68" s="68"/>
      <c r="C68" s="37" t="s">
        <v>86</v>
      </c>
      <c r="D68" s="38" t="s">
        <v>79</v>
      </c>
      <c r="E68" s="71"/>
      <c r="F68" s="39">
        <v>295</v>
      </c>
      <c r="G68" s="8">
        <v>2</v>
      </c>
      <c r="H68" s="40">
        <f t="shared" si="2"/>
        <v>590</v>
      </c>
      <c r="I68" s="59">
        <v>1</v>
      </c>
      <c r="J68" s="59"/>
      <c r="K68" s="59"/>
    </row>
    <row r="69" spans="1:418" s="10" customFormat="1" ht="15" x14ac:dyDescent="0.25">
      <c r="A69" s="68"/>
      <c r="B69" s="68"/>
      <c r="C69" s="37" t="s">
        <v>215</v>
      </c>
      <c r="D69" s="38" t="s">
        <v>0</v>
      </c>
      <c r="E69" s="71"/>
      <c r="F69" s="39">
        <v>831.9</v>
      </c>
      <c r="G69" s="8">
        <v>279</v>
      </c>
      <c r="H69" s="40">
        <f t="shared" si="2"/>
        <v>232100.1</v>
      </c>
      <c r="I69" s="59">
        <v>32</v>
      </c>
      <c r="J69" s="59"/>
      <c r="K69" s="59">
        <v>2</v>
      </c>
    </row>
    <row r="70" spans="1:418" s="10" customFormat="1" ht="15" x14ac:dyDescent="0.25">
      <c r="A70" s="68"/>
      <c r="B70" s="80">
        <v>44704</v>
      </c>
      <c r="C70" s="37" t="s">
        <v>206</v>
      </c>
      <c r="D70" s="38" t="s">
        <v>33</v>
      </c>
      <c r="E70" s="71"/>
      <c r="F70" s="39">
        <v>42.48</v>
      </c>
      <c r="G70" s="8">
        <v>49</v>
      </c>
      <c r="H70" s="40">
        <f t="shared" si="2"/>
        <v>2081.52</v>
      </c>
      <c r="I70" s="59">
        <v>4</v>
      </c>
      <c r="J70" s="59">
        <v>9</v>
      </c>
      <c r="K70" s="59">
        <v>22</v>
      </c>
    </row>
    <row r="71" spans="1:418" s="10" customFormat="1" ht="25.5" x14ac:dyDescent="0.25">
      <c r="A71" s="68"/>
      <c r="B71" s="80">
        <v>44700</v>
      </c>
      <c r="C71" s="37" t="s">
        <v>38</v>
      </c>
      <c r="D71" s="38" t="s">
        <v>23</v>
      </c>
      <c r="E71" s="71"/>
      <c r="F71" s="39">
        <v>1475</v>
      </c>
      <c r="G71" s="8">
        <v>4</v>
      </c>
      <c r="H71" s="40">
        <f t="shared" si="2"/>
        <v>5900</v>
      </c>
      <c r="I71" s="59"/>
      <c r="J71" s="59"/>
      <c r="K71" s="59"/>
    </row>
    <row r="72" spans="1:418" s="10" customFormat="1" ht="15" x14ac:dyDescent="0.25">
      <c r="A72" s="68"/>
      <c r="B72" s="80">
        <v>44700</v>
      </c>
      <c r="C72" s="37" t="s">
        <v>37</v>
      </c>
      <c r="D72" s="38" t="s">
        <v>23</v>
      </c>
      <c r="E72" s="71"/>
      <c r="F72" s="39">
        <v>560.5</v>
      </c>
      <c r="G72" s="8">
        <v>6</v>
      </c>
      <c r="H72" s="40">
        <f t="shared" si="2"/>
        <v>3363</v>
      </c>
      <c r="I72" s="59"/>
      <c r="J72" s="59">
        <v>1</v>
      </c>
      <c r="K72" s="59"/>
    </row>
    <row r="73" spans="1:418" s="10" customFormat="1" ht="15" x14ac:dyDescent="0.25">
      <c r="A73" s="68"/>
      <c r="B73" s="80">
        <v>44704</v>
      </c>
      <c r="C73" s="37" t="s">
        <v>184</v>
      </c>
      <c r="D73" s="38" t="s">
        <v>0</v>
      </c>
      <c r="E73" s="71"/>
      <c r="F73" s="39">
        <v>271.39999999999998</v>
      </c>
      <c r="G73" s="8">
        <v>1</v>
      </c>
      <c r="H73" s="40">
        <f t="shared" si="2"/>
        <v>271.39999999999998</v>
      </c>
      <c r="I73" s="59"/>
      <c r="J73" s="59">
        <v>2</v>
      </c>
      <c r="K73" s="59"/>
    </row>
    <row r="74" spans="1:418" s="10" customFormat="1" ht="15" x14ac:dyDescent="0.25">
      <c r="A74" s="68"/>
      <c r="B74" s="80">
        <v>44704</v>
      </c>
      <c r="C74" s="37" t="s">
        <v>251</v>
      </c>
      <c r="D74" s="38" t="s">
        <v>0</v>
      </c>
      <c r="E74" s="71"/>
      <c r="F74" s="39">
        <v>336.3</v>
      </c>
      <c r="G74" s="8">
        <v>2</v>
      </c>
      <c r="H74" s="40">
        <f t="shared" si="2"/>
        <v>672.6</v>
      </c>
      <c r="I74" s="59"/>
      <c r="J74" s="59">
        <v>1</v>
      </c>
      <c r="K74" s="59"/>
    </row>
    <row r="75" spans="1:418" s="10" customFormat="1" ht="15" x14ac:dyDescent="0.25">
      <c r="A75" s="68"/>
      <c r="B75" s="80">
        <v>44700</v>
      </c>
      <c r="C75" s="37" t="s">
        <v>236</v>
      </c>
      <c r="D75" s="38" t="s">
        <v>0</v>
      </c>
      <c r="E75" s="71"/>
      <c r="F75" s="39">
        <v>803.58</v>
      </c>
      <c r="G75" s="8">
        <v>2</v>
      </c>
      <c r="H75" s="40">
        <f t="shared" si="2"/>
        <v>1607.16</v>
      </c>
      <c r="I75" s="59"/>
      <c r="J75" s="59"/>
      <c r="K75" s="59"/>
    </row>
    <row r="76" spans="1:418" s="10" customFormat="1" ht="15" x14ac:dyDescent="0.25">
      <c r="A76" s="68"/>
      <c r="B76" s="80">
        <v>44704</v>
      </c>
      <c r="C76" s="37" t="s">
        <v>249</v>
      </c>
      <c r="D76" s="38" t="s">
        <v>0</v>
      </c>
      <c r="E76" s="71"/>
      <c r="F76" s="39">
        <v>312.7</v>
      </c>
      <c r="G76" s="8">
        <v>8</v>
      </c>
      <c r="H76" s="40">
        <f t="shared" si="2"/>
        <v>2501.6</v>
      </c>
      <c r="I76" s="59"/>
      <c r="J76" s="59"/>
      <c r="K76" s="59"/>
    </row>
    <row r="77" spans="1:418" s="10" customFormat="1" ht="15" x14ac:dyDescent="0.25">
      <c r="A77" s="68"/>
      <c r="B77" s="80">
        <v>44704</v>
      </c>
      <c r="C77" s="37" t="s">
        <v>250</v>
      </c>
      <c r="D77" s="38" t="s">
        <v>0</v>
      </c>
      <c r="E77" s="71"/>
      <c r="F77" s="39">
        <v>312.7</v>
      </c>
      <c r="G77" s="8">
        <v>13</v>
      </c>
      <c r="H77" s="40">
        <f t="shared" si="2"/>
        <v>4065.1</v>
      </c>
      <c r="I77" s="59"/>
      <c r="J77" s="59"/>
      <c r="K77" s="59"/>
    </row>
    <row r="78" spans="1:418" s="10" customFormat="1" ht="15" x14ac:dyDescent="0.25">
      <c r="A78" s="68"/>
      <c r="B78" s="68"/>
      <c r="C78" s="37" t="s">
        <v>36</v>
      </c>
      <c r="D78" s="38" t="s">
        <v>0</v>
      </c>
      <c r="E78" s="71"/>
      <c r="F78" s="39">
        <v>8732</v>
      </c>
      <c r="G78" s="8">
        <v>3</v>
      </c>
      <c r="H78" s="40">
        <f t="shared" si="2"/>
        <v>26196</v>
      </c>
      <c r="I78" s="59"/>
      <c r="J78" s="59"/>
      <c r="K78" s="59"/>
    </row>
    <row r="79" spans="1:418" s="5" customFormat="1" ht="15" x14ac:dyDescent="0.25">
      <c r="A79" s="68"/>
      <c r="B79" s="68"/>
      <c r="C79" s="37" t="s">
        <v>218</v>
      </c>
      <c r="D79" s="38" t="s">
        <v>0</v>
      </c>
      <c r="E79" s="71"/>
      <c r="F79" s="39">
        <v>944</v>
      </c>
      <c r="G79" s="8">
        <v>0</v>
      </c>
      <c r="H79" s="40">
        <f t="shared" si="2"/>
        <v>0</v>
      </c>
      <c r="I79" s="59">
        <v>5</v>
      </c>
      <c r="J79" s="59"/>
      <c r="K79" s="59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  <c r="IW79" s="10"/>
      <c r="IX79" s="10"/>
      <c r="IY79" s="10"/>
      <c r="IZ79" s="10"/>
      <c r="JA79" s="10"/>
      <c r="JB79" s="10"/>
      <c r="JC79" s="10"/>
      <c r="JD79" s="10"/>
      <c r="JE79" s="10"/>
      <c r="JF79" s="10"/>
      <c r="JG79" s="10"/>
      <c r="JH79" s="10"/>
      <c r="JI79" s="10"/>
      <c r="JJ79" s="10"/>
      <c r="JK79" s="10"/>
      <c r="JL79" s="10"/>
      <c r="JM79" s="10"/>
      <c r="JN79" s="10"/>
      <c r="JO79" s="10"/>
      <c r="JP79" s="10"/>
      <c r="JQ79" s="10"/>
      <c r="JR79" s="10"/>
      <c r="JS79" s="10"/>
      <c r="JT79" s="10"/>
      <c r="JU79" s="10"/>
      <c r="JV79" s="10"/>
      <c r="JW79" s="10"/>
      <c r="JX79" s="10"/>
      <c r="JY79" s="10"/>
      <c r="JZ79" s="10"/>
      <c r="KA79" s="10"/>
      <c r="KB79" s="10"/>
      <c r="KC79" s="10"/>
      <c r="KD79" s="10"/>
      <c r="KE79" s="10"/>
      <c r="KF79" s="10"/>
      <c r="KG79" s="10"/>
      <c r="KH79" s="10"/>
      <c r="KI79" s="10"/>
      <c r="KJ79" s="10"/>
      <c r="KK79" s="10"/>
      <c r="KL79" s="10"/>
      <c r="KM79" s="10"/>
      <c r="KN79" s="10"/>
      <c r="KO79" s="10"/>
      <c r="KP79" s="10"/>
      <c r="KQ79" s="10"/>
      <c r="KR79" s="10"/>
      <c r="KS79" s="10"/>
      <c r="KT79" s="10"/>
      <c r="KU79" s="10"/>
      <c r="KV79" s="10"/>
      <c r="KW79" s="10"/>
      <c r="KX79" s="10"/>
      <c r="KY79" s="10"/>
      <c r="KZ79" s="10"/>
      <c r="LA79" s="10"/>
      <c r="LB79" s="10"/>
      <c r="LC79" s="10"/>
      <c r="LD79" s="10"/>
      <c r="LE79" s="10"/>
      <c r="LF79" s="10"/>
      <c r="LG79" s="10"/>
      <c r="LH79" s="10"/>
      <c r="LI79" s="10"/>
      <c r="LJ79" s="10"/>
      <c r="LK79" s="10"/>
      <c r="LL79" s="10"/>
      <c r="LM79" s="10"/>
      <c r="LN79" s="10"/>
      <c r="LO79" s="10"/>
      <c r="LP79" s="10"/>
      <c r="LQ79" s="10"/>
      <c r="LR79" s="10"/>
      <c r="LS79" s="10"/>
      <c r="LT79" s="10"/>
      <c r="LU79" s="10"/>
      <c r="LV79" s="10"/>
      <c r="LW79" s="10"/>
      <c r="LX79" s="10"/>
      <c r="LY79" s="10"/>
      <c r="LZ79" s="10"/>
      <c r="MA79" s="10"/>
      <c r="MB79" s="10"/>
      <c r="MC79" s="10"/>
      <c r="MD79" s="10"/>
      <c r="ME79" s="10"/>
      <c r="MF79" s="10"/>
      <c r="MG79" s="10"/>
      <c r="MH79" s="10"/>
      <c r="MI79" s="10"/>
      <c r="MJ79" s="10"/>
      <c r="MK79" s="10"/>
      <c r="ML79" s="10"/>
      <c r="MM79" s="10"/>
      <c r="MN79" s="10"/>
      <c r="MO79" s="10"/>
      <c r="MP79" s="10"/>
      <c r="MQ79" s="10"/>
      <c r="MR79" s="10"/>
      <c r="MS79" s="10"/>
      <c r="MT79" s="10"/>
      <c r="MU79" s="10"/>
      <c r="MV79" s="10"/>
      <c r="MW79" s="10"/>
      <c r="MX79" s="10"/>
      <c r="MY79" s="10"/>
      <c r="MZ79" s="10"/>
      <c r="NA79" s="10"/>
      <c r="NB79" s="10"/>
      <c r="NC79" s="10"/>
      <c r="ND79" s="10"/>
      <c r="NE79" s="10"/>
      <c r="NF79" s="10"/>
      <c r="NG79" s="10"/>
      <c r="NH79" s="10"/>
      <c r="NI79" s="10"/>
      <c r="NJ79" s="10"/>
      <c r="NK79" s="10"/>
      <c r="NL79" s="10"/>
      <c r="NM79" s="10"/>
      <c r="NN79" s="10"/>
      <c r="NO79" s="10"/>
      <c r="NP79" s="10"/>
      <c r="NQ79" s="10"/>
      <c r="NR79" s="10"/>
      <c r="NS79" s="10"/>
      <c r="NT79" s="10"/>
      <c r="NU79" s="10"/>
      <c r="NV79" s="10"/>
      <c r="NW79" s="10"/>
      <c r="NX79" s="10"/>
      <c r="NY79" s="10"/>
      <c r="NZ79" s="10"/>
      <c r="OA79" s="10"/>
      <c r="OB79" s="10"/>
      <c r="OC79" s="10"/>
      <c r="OD79" s="10"/>
      <c r="OE79" s="10"/>
      <c r="OF79" s="10"/>
      <c r="OG79" s="10"/>
      <c r="OH79" s="10"/>
      <c r="OI79" s="10"/>
      <c r="OJ79" s="10"/>
      <c r="OK79" s="10"/>
      <c r="OL79" s="10"/>
      <c r="OM79" s="10"/>
      <c r="ON79" s="10"/>
      <c r="OO79" s="10"/>
      <c r="OP79" s="10"/>
      <c r="OQ79" s="10"/>
      <c r="OR79" s="10"/>
      <c r="OS79" s="10"/>
      <c r="OT79" s="10"/>
      <c r="OU79" s="10"/>
      <c r="OV79" s="10"/>
      <c r="OW79" s="10"/>
      <c r="OX79" s="10"/>
      <c r="OY79" s="10"/>
      <c r="OZ79" s="10"/>
      <c r="PA79" s="10"/>
      <c r="PB79" s="10"/>
    </row>
    <row r="80" spans="1:418" s="5" customFormat="1" ht="15" x14ac:dyDescent="0.25">
      <c r="A80" s="68"/>
      <c r="B80" s="68"/>
      <c r="C80" s="37" t="s">
        <v>34</v>
      </c>
      <c r="D80" s="38" t="s">
        <v>33</v>
      </c>
      <c r="E80" s="71"/>
      <c r="F80" s="39">
        <v>82.6</v>
      </c>
      <c r="G80" s="8">
        <v>28</v>
      </c>
      <c r="H80" s="40">
        <f t="shared" si="2"/>
        <v>2312.7999999999997</v>
      </c>
      <c r="I80" s="59">
        <v>1</v>
      </c>
      <c r="J80" s="59"/>
      <c r="K80" s="59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  <c r="IV80" s="10"/>
      <c r="IW80" s="10"/>
      <c r="IX80" s="10"/>
      <c r="IY80" s="10"/>
      <c r="IZ80" s="10"/>
      <c r="JA80" s="10"/>
      <c r="JB80" s="10"/>
      <c r="JC80" s="10"/>
      <c r="JD80" s="10"/>
      <c r="JE80" s="10"/>
      <c r="JF80" s="10"/>
      <c r="JG80" s="10"/>
      <c r="JH80" s="10"/>
      <c r="JI80" s="10"/>
      <c r="JJ80" s="10"/>
      <c r="JK80" s="10"/>
      <c r="JL80" s="10"/>
      <c r="JM80" s="10"/>
      <c r="JN80" s="10"/>
      <c r="JO80" s="10"/>
      <c r="JP80" s="10"/>
      <c r="JQ80" s="10"/>
      <c r="JR80" s="10"/>
      <c r="JS80" s="10"/>
      <c r="JT80" s="10"/>
      <c r="JU80" s="10"/>
      <c r="JV80" s="10"/>
      <c r="JW80" s="10"/>
      <c r="JX80" s="10"/>
      <c r="JY80" s="10"/>
      <c r="JZ80" s="10"/>
      <c r="KA80" s="10"/>
      <c r="KB80" s="10"/>
      <c r="KC80" s="10"/>
      <c r="KD80" s="10"/>
      <c r="KE80" s="10"/>
      <c r="KF80" s="10"/>
      <c r="KG80" s="10"/>
      <c r="KH80" s="10"/>
      <c r="KI80" s="10"/>
      <c r="KJ80" s="10"/>
      <c r="KK80" s="10"/>
      <c r="KL80" s="10"/>
      <c r="KM80" s="10"/>
      <c r="KN80" s="10"/>
      <c r="KO80" s="10"/>
      <c r="KP80" s="10"/>
      <c r="KQ80" s="10"/>
      <c r="KR80" s="10"/>
      <c r="KS80" s="10"/>
      <c r="KT80" s="10"/>
      <c r="KU80" s="10"/>
      <c r="KV80" s="10"/>
      <c r="KW80" s="10"/>
      <c r="KX80" s="10"/>
      <c r="KY80" s="10"/>
      <c r="KZ80" s="10"/>
      <c r="LA80" s="10"/>
      <c r="LB80" s="10"/>
      <c r="LC80" s="10"/>
      <c r="LD80" s="10"/>
      <c r="LE80" s="10"/>
      <c r="LF80" s="10"/>
      <c r="LG80" s="10"/>
      <c r="LH80" s="10"/>
      <c r="LI80" s="10"/>
      <c r="LJ80" s="10"/>
      <c r="LK80" s="10"/>
      <c r="LL80" s="10"/>
      <c r="LM80" s="10"/>
      <c r="LN80" s="10"/>
      <c r="LO80" s="10"/>
      <c r="LP80" s="10"/>
      <c r="LQ80" s="10"/>
      <c r="LR80" s="10"/>
      <c r="LS80" s="10"/>
      <c r="LT80" s="10"/>
      <c r="LU80" s="10"/>
      <c r="LV80" s="10"/>
      <c r="LW80" s="10"/>
      <c r="LX80" s="10"/>
      <c r="LY80" s="10"/>
      <c r="LZ80" s="10"/>
      <c r="MA80" s="10"/>
      <c r="MB80" s="10"/>
      <c r="MC80" s="10"/>
      <c r="MD80" s="10"/>
      <c r="ME80" s="10"/>
      <c r="MF80" s="10"/>
      <c r="MG80" s="10"/>
      <c r="MH80" s="10"/>
      <c r="MI80" s="10"/>
      <c r="MJ80" s="10"/>
      <c r="MK80" s="10"/>
      <c r="ML80" s="10"/>
      <c r="MM80" s="10"/>
      <c r="MN80" s="10"/>
      <c r="MO80" s="10"/>
      <c r="MP80" s="10"/>
      <c r="MQ80" s="10"/>
      <c r="MR80" s="10"/>
      <c r="MS80" s="10"/>
      <c r="MT80" s="10"/>
      <c r="MU80" s="10"/>
      <c r="MV80" s="10"/>
      <c r="MW80" s="10"/>
      <c r="MX80" s="10"/>
      <c r="MY80" s="10"/>
      <c r="MZ80" s="10"/>
      <c r="NA80" s="10"/>
      <c r="NB80" s="10"/>
      <c r="NC80" s="10"/>
      <c r="ND80" s="10"/>
      <c r="NE80" s="10"/>
      <c r="NF80" s="10"/>
      <c r="NG80" s="10"/>
      <c r="NH80" s="10"/>
      <c r="NI80" s="10"/>
      <c r="NJ80" s="10"/>
      <c r="NK80" s="10"/>
      <c r="NL80" s="10"/>
      <c r="NM80" s="10"/>
      <c r="NN80" s="10"/>
      <c r="NO80" s="10"/>
      <c r="NP80" s="10"/>
      <c r="NQ80" s="10"/>
      <c r="NR80" s="10"/>
      <c r="NS80" s="10"/>
      <c r="NT80" s="10"/>
      <c r="NU80" s="10"/>
      <c r="NV80" s="10"/>
      <c r="NW80" s="10"/>
      <c r="NX80" s="10"/>
      <c r="NY80" s="10"/>
      <c r="NZ80" s="10"/>
      <c r="OA80" s="10"/>
      <c r="OB80" s="10"/>
      <c r="OC80" s="10"/>
      <c r="OD80" s="10"/>
      <c r="OE80" s="10"/>
      <c r="OF80" s="10"/>
      <c r="OG80" s="10"/>
      <c r="OH80" s="10"/>
      <c r="OI80" s="10"/>
      <c r="OJ80" s="10"/>
      <c r="OK80" s="10"/>
      <c r="OL80" s="10"/>
      <c r="OM80" s="10"/>
      <c r="ON80" s="10"/>
      <c r="OO80" s="10"/>
      <c r="OP80" s="10"/>
      <c r="OQ80" s="10"/>
      <c r="OR80" s="10"/>
      <c r="OS80" s="10"/>
      <c r="OT80" s="10"/>
      <c r="OU80" s="10"/>
      <c r="OV80" s="10"/>
      <c r="OW80" s="10"/>
      <c r="OX80" s="10"/>
      <c r="OY80" s="10"/>
      <c r="OZ80" s="10"/>
      <c r="PA80" s="10"/>
      <c r="PB80" s="10"/>
    </row>
    <row r="81" spans="1:418" s="10" customFormat="1" ht="15" x14ac:dyDescent="0.25">
      <c r="A81" s="68"/>
      <c r="B81" s="68"/>
      <c r="C81" s="37" t="s">
        <v>193</v>
      </c>
      <c r="D81" s="38" t="s">
        <v>0</v>
      </c>
      <c r="E81" s="71"/>
      <c r="F81" s="39">
        <v>91.42</v>
      </c>
      <c r="G81" s="8">
        <v>14</v>
      </c>
      <c r="H81" s="40">
        <f t="shared" si="2"/>
        <v>1279.8800000000001</v>
      </c>
      <c r="I81" s="59">
        <v>1</v>
      </c>
      <c r="J81" s="59">
        <v>6</v>
      </c>
      <c r="K81" s="59">
        <v>2</v>
      </c>
    </row>
    <row r="82" spans="1:418" s="10" customFormat="1" ht="15" x14ac:dyDescent="0.25">
      <c r="A82" s="68"/>
      <c r="B82" s="80">
        <v>44704</v>
      </c>
      <c r="C82" s="37" t="s">
        <v>76</v>
      </c>
      <c r="D82" s="38" t="s">
        <v>2</v>
      </c>
      <c r="E82" s="71"/>
      <c r="F82" s="39">
        <v>233.64</v>
      </c>
      <c r="G82" s="8">
        <v>2</v>
      </c>
      <c r="H82" s="40">
        <f t="shared" si="2"/>
        <v>467.28</v>
      </c>
      <c r="I82" s="59"/>
      <c r="J82" s="59">
        <v>2</v>
      </c>
      <c r="K82" s="59">
        <v>2</v>
      </c>
    </row>
    <row r="83" spans="1:418" s="10" customFormat="1" ht="15" x14ac:dyDescent="0.25">
      <c r="A83" s="68"/>
      <c r="B83" s="80">
        <v>44700</v>
      </c>
      <c r="C83" s="37" t="s">
        <v>41</v>
      </c>
      <c r="D83" s="38" t="s">
        <v>33</v>
      </c>
      <c r="E83" s="71"/>
      <c r="F83" s="39">
        <v>10.62</v>
      </c>
      <c r="G83" s="8">
        <v>14</v>
      </c>
      <c r="H83" s="40">
        <f t="shared" si="2"/>
        <v>148.67999999999998</v>
      </c>
      <c r="I83" s="59">
        <v>1</v>
      </c>
      <c r="J83" s="59">
        <v>2</v>
      </c>
      <c r="K83" s="59"/>
    </row>
    <row r="84" spans="1:418" s="10" customFormat="1" ht="15" x14ac:dyDescent="0.25">
      <c r="A84" s="68"/>
      <c r="B84" s="68"/>
      <c r="C84" s="37" t="s">
        <v>77</v>
      </c>
      <c r="D84" s="38" t="s">
        <v>33</v>
      </c>
      <c r="E84" s="71"/>
      <c r="F84" s="39">
        <v>383.5</v>
      </c>
      <c r="G84" s="8">
        <v>4</v>
      </c>
      <c r="H84" s="40">
        <f t="shared" si="2"/>
        <v>1534</v>
      </c>
      <c r="I84" s="59"/>
      <c r="J84" s="59">
        <v>5</v>
      </c>
      <c r="K84" s="59">
        <v>1</v>
      </c>
    </row>
    <row r="85" spans="1:418" s="10" customFormat="1" ht="15" x14ac:dyDescent="0.25">
      <c r="A85" s="68"/>
      <c r="B85" s="80">
        <v>44704</v>
      </c>
      <c r="C85" s="37" t="s">
        <v>58</v>
      </c>
      <c r="D85" s="38" t="s">
        <v>0</v>
      </c>
      <c r="E85" s="71"/>
      <c r="F85" s="39">
        <v>17.7</v>
      </c>
      <c r="G85" s="8">
        <v>4</v>
      </c>
      <c r="H85" s="40">
        <f t="shared" si="2"/>
        <v>70.8</v>
      </c>
      <c r="I85" s="59">
        <v>3</v>
      </c>
      <c r="J85" s="59">
        <v>3</v>
      </c>
      <c r="K85" s="59">
        <v>1</v>
      </c>
    </row>
    <row r="86" spans="1:418" s="5" customFormat="1" ht="15" x14ac:dyDescent="0.25">
      <c r="A86" s="68"/>
      <c r="B86" s="80">
        <v>44704</v>
      </c>
      <c r="C86" s="37" t="s">
        <v>57</v>
      </c>
      <c r="D86" s="38" t="s">
        <v>0</v>
      </c>
      <c r="E86" s="71"/>
      <c r="F86" s="39">
        <v>17.7</v>
      </c>
      <c r="G86" s="8">
        <v>22</v>
      </c>
      <c r="H86" s="40">
        <f t="shared" si="2"/>
        <v>389.4</v>
      </c>
      <c r="I86" s="59"/>
      <c r="J86" s="59">
        <v>2</v>
      </c>
      <c r="K86" s="59">
        <v>5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  <c r="IW86" s="10"/>
      <c r="IX86" s="10"/>
      <c r="IY86" s="10"/>
      <c r="IZ86" s="10"/>
      <c r="JA86" s="10"/>
      <c r="JB86" s="10"/>
      <c r="JC86" s="10"/>
      <c r="JD86" s="10"/>
      <c r="JE86" s="10"/>
      <c r="JF86" s="10"/>
      <c r="JG86" s="10"/>
      <c r="JH86" s="10"/>
      <c r="JI86" s="10"/>
      <c r="JJ86" s="10"/>
      <c r="JK86" s="10"/>
      <c r="JL86" s="10"/>
      <c r="JM86" s="10"/>
      <c r="JN86" s="10"/>
      <c r="JO86" s="10"/>
      <c r="JP86" s="10"/>
      <c r="JQ86" s="10"/>
      <c r="JR86" s="10"/>
      <c r="JS86" s="10"/>
      <c r="JT86" s="10"/>
      <c r="JU86" s="10"/>
      <c r="JV86" s="10"/>
      <c r="JW86" s="10"/>
      <c r="JX86" s="10"/>
      <c r="JY86" s="10"/>
      <c r="JZ86" s="10"/>
      <c r="KA86" s="10"/>
      <c r="KB86" s="10"/>
      <c r="KC86" s="10"/>
      <c r="KD86" s="10"/>
      <c r="KE86" s="10"/>
      <c r="KF86" s="10"/>
      <c r="KG86" s="10"/>
      <c r="KH86" s="10"/>
      <c r="KI86" s="10"/>
      <c r="KJ86" s="10"/>
      <c r="KK86" s="10"/>
      <c r="KL86" s="10"/>
      <c r="KM86" s="10"/>
      <c r="KN86" s="10"/>
      <c r="KO86" s="10"/>
      <c r="KP86" s="10"/>
      <c r="KQ86" s="10"/>
      <c r="KR86" s="10"/>
      <c r="KS86" s="10"/>
      <c r="KT86" s="10"/>
      <c r="KU86" s="10"/>
      <c r="KV86" s="10"/>
      <c r="KW86" s="10"/>
      <c r="KX86" s="10"/>
      <c r="KY86" s="10"/>
      <c r="KZ86" s="10"/>
      <c r="LA86" s="10"/>
      <c r="LB86" s="10"/>
      <c r="LC86" s="10"/>
      <c r="LD86" s="10"/>
      <c r="LE86" s="10"/>
      <c r="LF86" s="10"/>
      <c r="LG86" s="10"/>
      <c r="LH86" s="10"/>
      <c r="LI86" s="10"/>
      <c r="LJ86" s="10"/>
      <c r="LK86" s="10"/>
      <c r="LL86" s="10"/>
      <c r="LM86" s="10"/>
      <c r="LN86" s="10"/>
      <c r="LO86" s="10"/>
      <c r="LP86" s="10"/>
      <c r="LQ86" s="10"/>
      <c r="LR86" s="10"/>
      <c r="LS86" s="10"/>
      <c r="LT86" s="10"/>
      <c r="LU86" s="10"/>
      <c r="LV86" s="10"/>
      <c r="LW86" s="10"/>
      <c r="LX86" s="10"/>
      <c r="LY86" s="10"/>
      <c r="LZ86" s="10"/>
      <c r="MA86" s="10"/>
      <c r="MB86" s="10"/>
      <c r="MC86" s="10"/>
      <c r="MD86" s="10"/>
      <c r="ME86" s="10"/>
      <c r="MF86" s="10"/>
      <c r="MG86" s="10"/>
      <c r="MH86" s="10"/>
      <c r="MI86" s="10"/>
      <c r="MJ86" s="10"/>
      <c r="MK86" s="10"/>
      <c r="ML86" s="10"/>
      <c r="MM86" s="10"/>
      <c r="MN86" s="10"/>
      <c r="MO86" s="10"/>
      <c r="MP86" s="10"/>
      <c r="MQ86" s="10"/>
      <c r="MR86" s="10"/>
      <c r="MS86" s="10"/>
      <c r="MT86" s="10"/>
      <c r="MU86" s="10"/>
      <c r="MV86" s="10"/>
      <c r="MW86" s="10"/>
      <c r="MX86" s="10"/>
      <c r="MY86" s="10"/>
      <c r="MZ86" s="10"/>
      <c r="NA86" s="10"/>
      <c r="NB86" s="10"/>
      <c r="NC86" s="10"/>
      <c r="ND86" s="10"/>
      <c r="NE86" s="10"/>
      <c r="NF86" s="10"/>
      <c r="NG86" s="10"/>
      <c r="NH86" s="10"/>
      <c r="NI86" s="10"/>
      <c r="NJ86" s="10"/>
      <c r="NK86" s="10"/>
      <c r="NL86" s="10"/>
      <c r="NM86" s="10"/>
      <c r="NN86" s="10"/>
      <c r="NO86" s="10"/>
      <c r="NP86" s="10"/>
      <c r="NQ86" s="10"/>
      <c r="NR86" s="10"/>
      <c r="NS86" s="10"/>
      <c r="NT86" s="10"/>
      <c r="NU86" s="10"/>
      <c r="NV86" s="10"/>
      <c r="NW86" s="10"/>
      <c r="NX86" s="10"/>
      <c r="NY86" s="10"/>
      <c r="NZ86" s="10"/>
      <c r="OA86" s="10"/>
      <c r="OB86" s="10"/>
      <c r="OC86" s="10"/>
      <c r="OD86" s="10"/>
      <c r="OE86" s="10"/>
      <c r="OF86" s="10"/>
      <c r="OG86" s="10"/>
      <c r="OH86" s="10"/>
      <c r="OI86" s="10"/>
      <c r="OJ86" s="10"/>
      <c r="OK86" s="10"/>
      <c r="OL86" s="10"/>
      <c r="OM86" s="10"/>
      <c r="ON86" s="10"/>
      <c r="OO86" s="10"/>
      <c r="OP86" s="10"/>
      <c r="OQ86" s="10"/>
      <c r="OR86" s="10"/>
      <c r="OS86" s="10"/>
      <c r="OT86" s="10"/>
      <c r="OU86" s="10"/>
      <c r="OV86" s="10"/>
      <c r="OW86" s="10"/>
      <c r="OX86" s="10"/>
      <c r="OY86" s="10"/>
      <c r="OZ86" s="10"/>
      <c r="PA86" s="10"/>
      <c r="PB86" s="10"/>
    </row>
    <row r="87" spans="1:418" s="5" customFormat="1" ht="15" x14ac:dyDescent="0.25">
      <c r="A87" s="68"/>
      <c r="B87" s="80">
        <v>44700</v>
      </c>
      <c r="C87" s="37" t="s">
        <v>68</v>
      </c>
      <c r="D87" s="38" t="s">
        <v>53</v>
      </c>
      <c r="E87" s="71"/>
      <c r="F87" s="39">
        <v>230.1</v>
      </c>
      <c r="G87" s="8">
        <v>75</v>
      </c>
      <c r="H87" s="40">
        <f t="shared" si="2"/>
        <v>17257.5</v>
      </c>
      <c r="I87" s="59">
        <v>21</v>
      </c>
      <c r="J87" s="59">
        <v>16</v>
      </c>
      <c r="K87" s="59">
        <v>17</v>
      </c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  <c r="IW87" s="10"/>
      <c r="IX87" s="10"/>
      <c r="IY87" s="10"/>
      <c r="IZ87" s="10"/>
      <c r="JA87" s="10"/>
      <c r="JB87" s="10"/>
      <c r="JC87" s="10"/>
      <c r="JD87" s="10"/>
      <c r="JE87" s="10"/>
      <c r="JF87" s="10"/>
      <c r="JG87" s="10"/>
      <c r="JH87" s="10"/>
      <c r="JI87" s="10"/>
      <c r="JJ87" s="10"/>
      <c r="JK87" s="10"/>
      <c r="JL87" s="10"/>
      <c r="JM87" s="10"/>
      <c r="JN87" s="10"/>
      <c r="JO87" s="10"/>
      <c r="JP87" s="10"/>
      <c r="JQ87" s="10"/>
      <c r="JR87" s="10"/>
      <c r="JS87" s="10"/>
      <c r="JT87" s="10"/>
      <c r="JU87" s="10"/>
      <c r="JV87" s="10"/>
      <c r="JW87" s="10"/>
      <c r="JX87" s="10"/>
      <c r="JY87" s="10"/>
      <c r="JZ87" s="10"/>
      <c r="KA87" s="10"/>
      <c r="KB87" s="10"/>
      <c r="KC87" s="10"/>
      <c r="KD87" s="10"/>
      <c r="KE87" s="10"/>
      <c r="KF87" s="10"/>
      <c r="KG87" s="10"/>
      <c r="KH87" s="10"/>
      <c r="KI87" s="10"/>
      <c r="KJ87" s="10"/>
      <c r="KK87" s="10"/>
      <c r="KL87" s="10"/>
      <c r="KM87" s="10"/>
      <c r="KN87" s="10"/>
      <c r="KO87" s="10"/>
      <c r="KP87" s="10"/>
      <c r="KQ87" s="10"/>
      <c r="KR87" s="10"/>
      <c r="KS87" s="10"/>
      <c r="KT87" s="10"/>
      <c r="KU87" s="10"/>
      <c r="KV87" s="10"/>
      <c r="KW87" s="10"/>
      <c r="KX87" s="10"/>
      <c r="KY87" s="10"/>
      <c r="KZ87" s="10"/>
      <c r="LA87" s="10"/>
      <c r="LB87" s="10"/>
      <c r="LC87" s="10"/>
      <c r="LD87" s="10"/>
      <c r="LE87" s="10"/>
      <c r="LF87" s="10"/>
      <c r="LG87" s="10"/>
      <c r="LH87" s="10"/>
      <c r="LI87" s="10"/>
      <c r="LJ87" s="10"/>
      <c r="LK87" s="10"/>
      <c r="LL87" s="10"/>
      <c r="LM87" s="10"/>
      <c r="LN87" s="10"/>
      <c r="LO87" s="10"/>
      <c r="LP87" s="10"/>
      <c r="LQ87" s="10"/>
      <c r="LR87" s="10"/>
      <c r="LS87" s="10"/>
      <c r="LT87" s="10"/>
      <c r="LU87" s="10"/>
      <c r="LV87" s="10"/>
      <c r="LW87" s="10"/>
      <c r="LX87" s="10"/>
      <c r="LY87" s="10"/>
      <c r="LZ87" s="10"/>
      <c r="MA87" s="10"/>
      <c r="MB87" s="10"/>
      <c r="MC87" s="10"/>
      <c r="MD87" s="10"/>
      <c r="ME87" s="10"/>
      <c r="MF87" s="10"/>
      <c r="MG87" s="10"/>
      <c r="MH87" s="10"/>
      <c r="MI87" s="10"/>
      <c r="MJ87" s="10"/>
      <c r="MK87" s="10"/>
      <c r="ML87" s="10"/>
      <c r="MM87" s="10"/>
      <c r="MN87" s="10"/>
      <c r="MO87" s="10"/>
      <c r="MP87" s="10"/>
      <c r="MQ87" s="10"/>
      <c r="MR87" s="10"/>
      <c r="MS87" s="10"/>
      <c r="MT87" s="10"/>
      <c r="MU87" s="10"/>
      <c r="MV87" s="10"/>
      <c r="MW87" s="10"/>
      <c r="MX87" s="10"/>
      <c r="MY87" s="10"/>
      <c r="MZ87" s="10"/>
      <c r="NA87" s="10"/>
      <c r="NB87" s="10"/>
      <c r="NC87" s="10"/>
      <c r="ND87" s="10"/>
      <c r="NE87" s="10"/>
      <c r="NF87" s="10"/>
      <c r="NG87" s="10"/>
      <c r="NH87" s="10"/>
      <c r="NI87" s="10"/>
      <c r="NJ87" s="10"/>
      <c r="NK87" s="10"/>
      <c r="NL87" s="10"/>
      <c r="NM87" s="10"/>
      <c r="NN87" s="10"/>
      <c r="NO87" s="10"/>
      <c r="NP87" s="10"/>
      <c r="NQ87" s="10"/>
      <c r="NR87" s="10"/>
      <c r="NS87" s="10"/>
      <c r="NT87" s="10"/>
      <c r="NU87" s="10"/>
      <c r="NV87" s="10"/>
      <c r="NW87" s="10"/>
      <c r="NX87" s="10"/>
      <c r="NY87" s="10"/>
      <c r="NZ87" s="10"/>
      <c r="OA87" s="10"/>
      <c r="OB87" s="10"/>
      <c r="OC87" s="10"/>
      <c r="OD87" s="10"/>
      <c r="OE87" s="10"/>
      <c r="OF87" s="10"/>
      <c r="OG87" s="10"/>
      <c r="OH87" s="10"/>
      <c r="OI87" s="10"/>
      <c r="OJ87" s="10"/>
      <c r="OK87" s="10"/>
      <c r="OL87" s="10"/>
      <c r="OM87" s="10"/>
      <c r="ON87" s="10"/>
      <c r="OO87" s="10"/>
      <c r="OP87" s="10"/>
      <c r="OQ87" s="10"/>
      <c r="OR87" s="10"/>
      <c r="OS87" s="10"/>
      <c r="OT87" s="10"/>
      <c r="OU87" s="10"/>
      <c r="OV87" s="10"/>
      <c r="OW87" s="10"/>
      <c r="OX87" s="10"/>
      <c r="OY87" s="10"/>
      <c r="OZ87" s="10"/>
      <c r="PA87" s="10"/>
      <c r="PB87" s="10"/>
    </row>
    <row r="88" spans="1:418" s="5" customFormat="1" ht="15" x14ac:dyDescent="0.25">
      <c r="A88" s="68"/>
      <c r="B88" s="80">
        <v>44700</v>
      </c>
      <c r="C88" s="37" t="s">
        <v>69</v>
      </c>
      <c r="D88" s="38" t="s">
        <v>53</v>
      </c>
      <c r="E88" s="71"/>
      <c r="F88" s="39">
        <v>381.14</v>
      </c>
      <c r="G88" s="8">
        <v>26</v>
      </c>
      <c r="H88" s="40">
        <f t="shared" si="2"/>
        <v>9909.64</v>
      </c>
      <c r="I88" s="59">
        <v>1</v>
      </c>
      <c r="J88" s="59"/>
      <c r="K88" s="59">
        <v>1</v>
      </c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  <c r="IV88" s="10"/>
      <c r="IW88" s="10"/>
      <c r="IX88" s="10"/>
      <c r="IY88" s="10"/>
      <c r="IZ88" s="10"/>
      <c r="JA88" s="10"/>
      <c r="JB88" s="10"/>
      <c r="JC88" s="10"/>
      <c r="JD88" s="10"/>
      <c r="JE88" s="10"/>
      <c r="JF88" s="10"/>
      <c r="JG88" s="10"/>
      <c r="JH88" s="10"/>
      <c r="JI88" s="10"/>
      <c r="JJ88" s="10"/>
      <c r="JK88" s="10"/>
      <c r="JL88" s="10"/>
      <c r="JM88" s="10"/>
      <c r="JN88" s="10"/>
      <c r="JO88" s="10"/>
      <c r="JP88" s="10"/>
      <c r="JQ88" s="10"/>
      <c r="JR88" s="10"/>
      <c r="JS88" s="10"/>
      <c r="JT88" s="10"/>
      <c r="JU88" s="10"/>
      <c r="JV88" s="10"/>
      <c r="JW88" s="10"/>
      <c r="JX88" s="10"/>
      <c r="JY88" s="10"/>
      <c r="JZ88" s="10"/>
      <c r="KA88" s="10"/>
      <c r="KB88" s="10"/>
      <c r="KC88" s="10"/>
      <c r="KD88" s="10"/>
      <c r="KE88" s="10"/>
      <c r="KF88" s="10"/>
      <c r="KG88" s="10"/>
      <c r="KH88" s="10"/>
      <c r="KI88" s="10"/>
      <c r="KJ88" s="10"/>
      <c r="KK88" s="10"/>
      <c r="KL88" s="10"/>
      <c r="KM88" s="10"/>
      <c r="KN88" s="10"/>
      <c r="KO88" s="10"/>
      <c r="KP88" s="10"/>
      <c r="KQ88" s="10"/>
      <c r="KR88" s="10"/>
      <c r="KS88" s="10"/>
      <c r="KT88" s="10"/>
      <c r="KU88" s="10"/>
      <c r="KV88" s="10"/>
      <c r="KW88" s="10"/>
      <c r="KX88" s="10"/>
      <c r="KY88" s="10"/>
      <c r="KZ88" s="10"/>
      <c r="LA88" s="10"/>
      <c r="LB88" s="10"/>
      <c r="LC88" s="10"/>
      <c r="LD88" s="10"/>
      <c r="LE88" s="10"/>
      <c r="LF88" s="10"/>
      <c r="LG88" s="10"/>
      <c r="LH88" s="10"/>
      <c r="LI88" s="10"/>
      <c r="LJ88" s="10"/>
      <c r="LK88" s="10"/>
      <c r="LL88" s="10"/>
      <c r="LM88" s="10"/>
      <c r="LN88" s="10"/>
      <c r="LO88" s="10"/>
      <c r="LP88" s="10"/>
      <c r="LQ88" s="10"/>
      <c r="LR88" s="10"/>
      <c r="LS88" s="10"/>
      <c r="LT88" s="10"/>
      <c r="LU88" s="10"/>
      <c r="LV88" s="10"/>
      <c r="LW88" s="10"/>
      <c r="LX88" s="10"/>
      <c r="LY88" s="10"/>
      <c r="LZ88" s="10"/>
      <c r="MA88" s="10"/>
      <c r="MB88" s="10"/>
      <c r="MC88" s="10"/>
      <c r="MD88" s="10"/>
      <c r="ME88" s="10"/>
      <c r="MF88" s="10"/>
      <c r="MG88" s="10"/>
      <c r="MH88" s="10"/>
      <c r="MI88" s="10"/>
      <c r="MJ88" s="10"/>
      <c r="MK88" s="10"/>
      <c r="ML88" s="10"/>
      <c r="MM88" s="10"/>
      <c r="MN88" s="10"/>
      <c r="MO88" s="10"/>
      <c r="MP88" s="10"/>
      <c r="MQ88" s="10"/>
      <c r="MR88" s="10"/>
      <c r="MS88" s="10"/>
      <c r="MT88" s="10"/>
      <c r="MU88" s="10"/>
      <c r="MV88" s="10"/>
      <c r="MW88" s="10"/>
      <c r="MX88" s="10"/>
      <c r="MY88" s="10"/>
      <c r="MZ88" s="10"/>
      <c r="NA88" s="10"/>
      <c r="NB88" s="10"/>
      <c r="NC88" s="10"/>
      <c r="ND88" s="10"/>
      <c r="NE88" s="10"/>
      <c r="NF88" s="10"/>
      <c r="NG88" s="10"/>
      <c r="NH88" s="10"/>
      <c r="NI88" s="10"/>
      <c r="NJ88" s="10"/>
      <c r="NK88" s="10"/>
      <c r="NL88" s="10"/>
      <c r="NM88" s="10"/>
      <c r="NN88" s="10"/>
      <c r="NO88" s="10"/>
      <c r="NP88" s="10"/>
      <c r="NQ88" s="10"/>
      <c r="NR88" s="10"/>
      <c r="NS88" s="10"/>
      <c r="NT88" s="10"/>
      <c r="NU88" s="10"/>
      <c r="NV88" s="10"/>
      <c r="NW88" s="10"/>
      <c r="NX88" s="10"/>
      <c r="NY88" s="10"/>
      <c r="NZ88" s="10"/>
      <c r="OA88" s="10"/>
      <c r="OB88" s="10"/>
      <c r="OC88" s="10"/>
      <c r="OD88" s="10"/>
      <c r="OE88" s="10"/>
      <c r="OF88" s="10"/>
      <c r="OG88" s="10"/>
      <c r="OH88" s="10"/>
      <c r="OI88" s="10"/>
      <c r="OJ88" s="10"/>
      <c r="OK88" s="10"/>
      <c r="OL88" s="10"/>
      <c r="OM88" s="10"/>
      <c r="ON88" s="10"/>
      <c r="OO88" s="10"/>
      <c r="OP88" s="10"/>
      <c r="OQ88" s="10"/>
      <c r="OR88" s="10"/>
      <c r="OS88" s="10"/>
      <c r="OT88" s="10"/>
      <c r="OU88" s="10"/>
      <c r="OV88" s="10"/>
      <c r="OW88" s="10"/>
      <c r="OX88" s="10"/>
      <c r="OY88" s="10"/>
      <c r="OZ88" s="10"/>
      <c r="PA88" s="10"/>
      <c r="PB88" s="10"/>
    </row>
    <row r="89" spans="1:418" s="5" customFormat="1" ht="15" x14ac:dyDescent="0.25">
      <c r="A89" s="68"/>
      <c r="B89" s="68"/>
      <c r="C89" s="37" t="s">
        <v>111</v>
      </c>
      <c r="D89" s="38" t="s">
        <v>0</v>
      </c>
      <c r="E89" s="71"/>
      <c r="F89" s="39"/>
      <c r="G89" s="8">
        <v>11</v>
      </c>
      <c r="H89" s="40">
        <f t="shared" si="2"/>
        <v>0</v>
      </c>
      <c r="I89" s="59"/>
      <c r="J89" s="59"/>
      <c r="K89" s="59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  <c r="IV89" s="10"/>
      <c r="IW89" s="10"/>
      <c r="IX89" s="10"/>
      <c r="IY89" s="10"/>
      <c r="IZ89" s="10"/>
      <c r="JA89" s="10"/>
      <c r="JB89" s="10"/>
      <c r="JC89" s="10"/>
      <c r="JD89" s="10"/>
      <c r="JE89" s="10"/>
      <c r="JF89" s="10"/>
      <c r="JG89" s="10"/>
      <c r="JH89" s="10"/>
      <c r="JI89" s="10"/>
      <c r="JJ89" s="10"/>
      <c r="JK89" s="10"/>
      <c r="JL89" s="10"/>
      <c r="JM89" s="10"/>
      <c r="JN89" s="10"/>
      <c r="JO89" s="10"/>
      <c r="JP89" s="10"/>
      <c r="JQ89" s="10"/>
      <c r="JR89" s="10"/>
      <c r="JS89" s="10"/>
      <c r="JT89" s="10"/>
      <c r="JU89" s="10"/>
      <c r="JV89" s="10"/>
      <c r="JW89" s="10"/>
      <c r="JX89" s="10"/>
      <c r="JY89" s="10"/>
      <c r="JZ89" s="10"/>
      <c r="KA89" s="10"/>
      <c r="KB89" s="10"/>
      <c r="KC89" s="10"/>
      <c r="KD89" s="10"/>
      <c r="KE89" s="10"/>
      <c r="KF89" s="10"/>
      <c r="KG89" s="10"/>
      <c r="KH89" s="10"/>
      <c r="KI89" s="10"/>
      <c r="KJ89" s="10"/>
      <c r="KK89" s="10"/>
      <c r="KL89" s="10"/>
      <c r="KM89" s="10"/>
      <c r="KN89" s="10"/>
      <c r="KO89" s="10"/>
      <c r="KP89" s="10"/>
      <c r="KQ89" s="10"/>
      <c r="KR89" s="10"/>
      <c r="KS89" s="10"/>
      <c r="KT89" s="10"/>
      <c r="KU89" s="10"/>
      <c r="KV89" s="10"/>
      <c r="KW89" s="10"/>
      <c r="KX89" s="10"/>
      <c r="KY89" s="10"/>
      <c r="KZ89" s="10"/>
      <c r="LA89" s="10"/>
      <c r="LB89" s="10"/>
      <c r="LC89" s="10"/>
      <c r="LD89" s="10"/>
      <c r="LE89" s="10"/>
      <c r="LF89" s="10"/>
      <c r="LG89" s="10"/>
      <c r="LH89" s="10"/>
      <c r="LI89" s="10"/>
      <c r="LJ89" s="10"/>
      <c r="LK89" s="10"/>
      <c r="LL89" s="10"/>
      <c r="LM89" s="10"/>
      <c r="LN89" s="10"/>
      <c r="LO89" s="10"/>
      <c r="LP89" s="10"/>
      <c r="LQ89" s="10"/>
      <c r="LR89" s="10"/>
      <c r="LS89" s="10"/>
      <c r="LT89" s="10"/>
      <c r="LU89" s="10"/>
      <c r="LV89" s="10"/>
      <c r="LW89" s="10"/>
      <c r="LX89" s="10"/>
      <c r="LY89" s="10"/>
      <c r="LZ89" s="10"/>
      <c r="MA89" s="10"/>
      <c r="MB89" s="10"/>
      <c r="MC89" s="10"/>
      <c r="MD89" s="10"/>
      <c r="ME89" s="10"/>
      <c r="MF89" s="10"/>
      <c r="MG89" s="10"/>
      <c r="MH89" s="10"/>
      <c r="MI89" s="10"/>
      <c r="MJ89" s="10"/>
      <c r="MK89" s="10"/>
      <c r="ML89" s="10"/>
      <c r="MM89" s="10"/>
      <c r="MN89" s="10"/>
      <c r="MO89" s="10"/>
      <c r="MP89" s="10"/>
      <c r="MQ89" s="10"/>
      <c r="MR89" s="10"/>
      <c r="MS89" s="10"/>
      <c r="MT89" s="10"/>
      <c r="MU89" s="10"/>
      <c r="MV89" s="10"/>
      <c r="MW89" s="10"/>
      <c r="MX89" s="10"/>
      <c r="MY89" s="10"/>
      <c r="MZ89" s="10"/>
      <c r="NA89" s="10"/>
      <c r="NB89" s="10"/>
      <c r="NC89" s="10"/>
      <c r="ND89" s="10"/>
      <c r="NE89" s="10"/>
      <c r="NF89" s="10"/>
      <c r="NG89" s="10"/>
      <c r="NH89" s="10"/>
      <c r="NI89" s="10"/>
      <c r="NJ89" s="10"/>
      <c r="NK89" s="10"/>
      <c r="NL89" s="10"/>
      <c r="NM89" s="10"/>
      <c r="NN89" s="10"/>
      <c r="NO89" s="10"/>
      <c r="NP89" s="10"/>
      <c r="NQ89" s="10"/>
      <c r="NR89" s="10"/>
      <c r="NS89" s="10"/>
      <c r="NT89" s="10"/>
      <c r="NU89" s="10"/>
      <c r="NV89" s="10"/>
      <c r="NW89" s="10"/>
      <c r="NX89" s="10"/>
      <c r="NY89" s="10"/>
      <c r="NZ89" s="10"/>
      <c r="OA89" s="10"/>
      <c r="OB89" s="10"/>
      <c r="OC89" s="10"/>
      <c r="OD89" s="10"/>
      <c r="OE89" s="10"/>
      <c r="OF89" s="10"/>
      <c r="OG89" s="10"/>
      <c r="OH89" s="10"/>
      <c r="OI89" s="10"/>
      <c r="OJ89" s="10"/>
      <c r="OK89" s="10"/>
      <c r="OL89" s="10"/>
      <c r="OM89" s="10"/>
      <c r="ON89" s="10"/>
      <c r="OO89" s="10"/>
      <c r="OP89" s="10"/>
      <c r="OQ89" s="10"/>
      <c r="OR89" s="10"/>
      <c r="OS89" s="10"/>
      <c r="OT89" s="10"/>
      <c r="OU89" s="10"/>
      <c r="OV89" s="10"/>
      <c r="OW89" s="10"/>
      <c r="OX89" s="10"/>
      <c r="OY89" s="10"/>
      <c r="OZ89" s="10"/>
      <c r="PA89" s="10"/>
      <c r="PB89" s="10"/>
    </row>
    <row r="90" spans="1:418" s="5" customFormat="1" ht="15" x14ac:dyDescent="0.25">
      <c r="A90" s="68"/>
      <c r="B90" s="80">
        <v>44704</v>
      </c>
      <c r="C90" s="37" t="s">
        <v>74</v>
      </c>
      <c r="D90" s="38" t="s">
        <v>0</v>
      </c>
      <c r="E90" s="71"/>
      <c r="F90" s="39">
        <v>23.6</v>
      </c>
      <c r="G90" s="8">
        <v>28</v>
      </c>
      <c r="H90" s="40">
        <f t="shared" ref="H90:H108" si="3">+G90*F90</f>
        <v>660.80000000000007</v>
      </c>
      <c r="I90" s="59"/>
      <c r="J90" s="59"/>
      <c r="K90" s="59">
        <v>1</v>
      </c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  <c r="IP90" s="10"/>
      <c r="IQ90" s="10"/>
      <c r="IR90" s="10"/>
      <c r="IS90" s="10"/>
      <c r="IT90" s="10"/>
      <c r="IU90" s="10"/>
      <c r="IV90" s="10"/>
      <c r="IW90" s="10"/>
      <c r="IX90" s="10"/>
      <c r="IY90" s="10"/>
      <c r="IZ90" s="10"/>
      <c r="JA90" s="10"/>
      <c r="JB90" s="10"/>
      <c r="JC90" s="10"/>
      <c r="JD90" s="10"/>
      <c r="JE90" s="10"/>
      <c r="JF90" s="10"/>
      <c r="JG90" s="10"/>
      <c r="JH90" s="10"/>
      <c r="JI90" s="10"/>
      <c r="JJ90" s="10"/>
      <c r="JK90" s="10"/>
      <c r="JL90" s="10"/>
      <c r="JM90" s="10"/>
      <c r="JN90" s="10"/>
      <c r="JO90" s="10"/>
      <c r="JP90" s="10"/>
      <c r="JQ90" s="10"/>
      <c r="JR90" s="10"/>
      <c r="JS90" s="10"/>
      <c r="JT90" s="10"/>
      <c r="JU90" s="10"/>
      <c r="JV90" s="10"/>
      <c r="JW90" s="10"/>
      <c r="JX90" s="10"/>
      <c r="JY90" s="10"/>
      <c r="JZ90" s="10"/>
      <c r="KA90" s="10"/>
      <c r="KB90" s="10"/>
      <c r="KC90" s="10"/>
      <c r="KD90" s="10"/>
      <c r="KE90" s="10"/>
      <c r="KF90" s="10"/>
      <c r="KG90" s="10"/>
      <c r="KH90" s="10"/>
      <c r="KI90" s="10"/>
      <c r="KJ90" s="10"/>
      <c r="KK90" s="10"/>
      <c r="KL90" s="10"/>
      <c r="KM90" s="10"/>
      <c r="KN90" s="10"/>
      <c r="KO90" s="10"/>
      <c r="KP90" s="10"/>
      <c r="KQ90" s="10"/>
      <c r="KR90" s="10"/>
      <c r="KS90" s="10"/>
      <c r="KT90" s="10"/>
      <c r="KU90" s="10"/>
      <c r="KV90" s="10"/>
      <c r="KW90" s="10"/>
      <c r="KX90" s="10"/>
      <c r="KY90" s="10"/>
      <c r="KZ90" s="10"/>
      <c r="LA90" s="10"/>
      <c r="LB90" s="10"/>
      <c r="LC90" s="10"/>
      <c r="LD90" s="10"/>
      <c r="LE90" s="10"/>
      <c r="LF90" s="10"/>
      <c r="LG90" s="10"/>
      <c r="LH90" s="10"/>
      <c r="LI90" s="10"/>
      <c r="LJ90" s="10"/>
      <c r="LK90" s="10"/>
      <c r="LL90" s="10"/>
      <c r="LM90" s="10"/>
      <c r="LN90" s="10"/>
      <c r="LO90" s="10"/>
      <c r="LP90" s="10"/>
      <c r="LQ90" s="10"/>
      <c r="LR90" s="10"/>
      <c r="LS90" s="10"/>
      <c r="LT90" s="10"/>
      <c r="LU90" s="10"/>
      <c r="LV90" s="10"/>
      <c r="LW90" s="10"/>
      <c r="LX90" s="10"/>
      <c r="LY90" s="10"/>
      <c r="LZ90" s="10"/>
      <c r="MA90" s="10"/>
      <c r="MB90" s="10"/>
      <c r="MC90" s="10"/>
      <c r="MD90" s="10"/>
      <c r="ME90" s="10"/>
      <c r="MF90" s="10"/>
      <c r="MG90" s="10"/>
      <c r="MH90" s="10"/>
      <c r="MI90" s="10"/>
      <c r="MJ90" s="10"/>
      <c r="MK90" s="10"/>
      <c r="ML90" s="10"/>
      <c r="MM90" s="10"/>
      <c r="MN90" s="10"/>
      <c r="MO90" s="10"/>
      <c r="MP90" s="10"/>
      <c r="MQ90" s="10"/>
      <c r="MR90" s="10"/>
      <c r="MS90" s="10"/>
      <c r="MT90" s="10"/>
      <c r="MU90" s="10"/>
      <c r="MV90" s="10"/>
      <c r="MW90" s="10"/>
      <c r="MX90" s="10"/>
      <c r="MY90" s="10"/>
      <c r="MZ90" s="10"/>
      <c r="NA90" s="10"/>
      <c r="NB90" s="10"/>
      <c r="NC90" s="10"/>
      <c r="ND90" s="10"/>
      <c r="NE90" s="10"/>
      <c r="NF90" s="10"/>
      <c r="NG90" s="10"/>
      <c r="NH90" s="10"/>
      <c r="NI90" s="10"/>
      <c r="NJ90" s="10"/>
      <c r="NK90" s="10"/>
      <c r="NL90" s="10"/>
      <c r="NM90" s="10"/>
      <c r="NN90" s="10"/>
      <c r="NO90" s="10"/>
      <c r="NP90" s="10"/>
      <c r="NQ90" s="10"/>
      <c r="NR90" s="10"/>
      <c r="NS90" s="10"/>
      <c r="NT90" s="10"/>
      <c r="NU90" s="10"/>
      <c r="NV90" s="10"/>
      <c r="NW90" s="10"/>
      <c r="NX90" s="10"/>
      <c r="NY90" s="10"/>
      <c r="NZ90" s="10"/>
      <c r="OA90" s="10"/>
      <c r="OB90" s="10"/>
      <c r="OC90" s="10"/>
      <c r="OD90" s="10"/>
      <c r="OE90" s="10"/>
      <c r="OF90" s="10"/>
      <c r="OG90" s="10"/>
      <c r="OH90" s="10"/>
      <c r="OI90" s="10"/>
      <c r="OJ90" s="10"/>
      <c r="OK90" s="10"/>
      <c r="OL90" s="10"/>
      <c r="OM90" s="10"/>
      <c r="ON90" s="10"/>
      <c r="OO90" s="10"/>
      <c r="OP90" s="10"/>
      <c r="OQ90" s="10"/>
      <c r="OR90" s="10"/>
      <c r="OS90" s="10"/>
      <c r="OT90" s="10"/>
      <c r="OU90" s="10"/>
      <c r="OV90" s="10"/>
      <c r="OW90" s="10"/>
      <c r="OX90" s="10"/>
      <c r="OY90" s="10"/>
      <c r="OZ90" s="10"/>
      <c r="PA90" s="10"/>
      <c r="PB90" s="10"/>
    </row>
    <row r="91" spans="1:418" s="5" customFormat="1" ht="15" x14ac:dyDescent="0.25">
      <c r="A91" s="68"/>
      <c r="B91" s="68"/>
      <c r="C91" s="37" t="s">
        <v>31</v>
      </c>
      <c r="D91" s="38" t="s">
        <v>0</v>
      </c>
      <c r="E91" s="71"/>
      <c r="F91" s="39">
        <v>1711</v>
      </c>
      <c r="G91" s="8">
        <v>0</v>
      </c>
      <c r="H91" s="40">
        <f t="shared" si="3"/>
        <v>0</v>
      </c>
      <c r="I91" s="59">
        <v>1</v>
      </c>
      <c r="J91" s="59"/>
      <c r="K91" s="59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  <c r="IQ91" s="10"/>
      <c r="IR91" s="10"/>
      <c r="IS91" s="10"/>
      <c r="IT91" s="10"/>
      <c r="IU91" s="10"/>
      <c r="IV91" s="10"/>
      <c r="IW91" s="10"/>
      <c r="IX91" s="10"/>
      <c r="IY91" s="10"/>
      <c r="IZ91" s="10"/>
      <c r="JA91" s="10"/>
      <c r="JB91" s="10"/>
      <c r="JC91" s="10"/>
      <c r="JD91" s="10"/>
      <c r="JE91" s="10"/>
      <c r="JF91" s="10"/>
      <c r="JG91" s="10"/>
      <c r="JH91" s="10"/>
      <c r="JI91" s="10"/>
      <c r="JJ91" s="10"/>
      <c r="JK91" s="10"/>
      <c r="JL91" s="10"/>
      <c r="JM91" s="10"/>
      <c r="JN91" s="10"/>
      <c r="JO91" s="10"/>
      <c r="JP91" s="10"/>
      <c r="JQ91" s="10"/>
      <c r="JR91" s="10"/>
      <c r="JS91" s="10"/>
      <c r="JT91" s="10"/>
      <c r="JU91" s="10"/>
      <c r="JV91" s="10"/>
      <c r="JW91" s="10"/>
      <c r="JX91" s="10"/>
      <c r="JY91" s="10"/>
      <c r="JZ91" s="10"/>
      <c r="KA91" s="10"/>
      <c r="KB91" s="10"/>
      <c r="KC91" s="10"/>
      <c r="KD91" s="10"/>
      <c r="KE91" s="10"/>
      <c r="KF91" s="10"/>
      <c r="KG91" s="10"/>
      <c r="KH91" s="10"/>
      <c r="KI91" s="10"/>
      <c r="KJ91" s="10"/>
      <c r="KK91" s="10"/>
      <c r="KL91" s="10"/>
      <c r="KM91" s="10"/>
      <c r="KN91" s="10"/>
      <c r="KO91" s="10"/>
      <c r="KP91" s="10"/>
      <c r="KQ91" s="10"/>
      <c r="KR91" s="10"/>
      <c r="KS91" s="10"/>
      <c r="KT91" s="10"/>
      <c r="KU91" s="10"/>
      <c r="KV91" s="10"/>
      <c r="KW91" s="10"/>
      <c r="KX91" s="10"/>
      <c r="KY91" s="10"/>
      <c r="KZ91" s="10"/>
      <c r="LA91" s="10"/>
      <c r="LB91" s="10"/>
      <c r="LC91" s="10"/>
      <c r="LD91" s="10"/>
      <c r="LE91" s="10"/>
      <c r="LF91" s="10"/>
      <c r="LG91" s="10"/>
      <c r="LH91" s="10"/>
      <c r="LI91" s="10"/>
      <c r="LJ91" s="10"/>
      <c r="LK91" s="10"/>
      <c r="LL91" s="10"/>
      <c r="LM91" s="10"/>
      <c r="LN91" s="10"/>
      <c r="LO91" s="10"/>
      <c r="LP91" s="10"/>
      <c r="LQ91" s="10"/>
      <c r="LR91" s="10"/>
      <c r="LS91" s="10"/>
      <c r="LT91" s="10"/>
      <c r="LU91" s="10"/>
      <c r="LV91" s="10"/>
      <c r="LW91" s="10"/>
      <c r="LX91" s="10"/>
      <c r="LY91" s="10"/>
      <c r="LZ91" s="10"/>
      <c r="MA91" s="10"/>
      <c r="MB91" s="10"/>
      <c r="MC91" s="10"/>
      <c r="MD91" s="10"/>
      <c r="ME91" s="10"/>
      <c r="MF91" s="10"/>
      <c r="MG91" s="10"/>
      <c r="MH91" s="10"/>
      <c r="MI91" s="10"/>
      <c r="MJ91" s="10"/>
      <c r="MK91" s="10"/>
      <c r="ML91" s="10"/>
      <c r="MM91" s="10"/>
      <c r="MN91" s="10"/>
      <c r="MO91" s="10"/>
      <c r="MP91" s="10"/>
      <c r="MQ91" s="10"/>
      <c r="MR91" s="10"/>
      <c r="MS91" s="10"/>
      <c r="MT91" s="10"/>
      <c r="MU91" s="10"/>
      <c r="MV91" s="10"/>
      <c r="MW91" s="10"/>
      <c r="MX91" s="10"/>
      <c r="MY91" s="10"/>
      <c r="MZ91" s="10"/>
      <c r="NA91" s="10"/>
      <c r="NB91" s="10"/>
      <c r="NC91" s="10"/>
      <c r="ND91" s="10"/>
      <c r="NE91" s="10"/>
      <c r="NF91" s="10"/>
      <c r="NG91" s="10"/>
      <c r="NH91" s="10"/>
      <c r="NI91" s="10"/>
      <c r="NJ91" s="10"/>
      <c r="NK91" s="10"/>
      <c r="NL91" s="10"/>
      <c r="NM91" s="10"/>
      <c r="NN91" s="10"/>
      <c r="NO91" s="10"/>
      <c r="NP91" s="10"/>
      <c r="NQ91" s="10"/>
      <c r="NR91" s="10"/>
      <c r="NS91" s="10"/>
      <c r="NT91" s="10"/>
      <c r="NU91" s="10"/>
      <c r="NV91" s="10"/>
      <c r="NW91" s="10"/>
      <c r="NX91" s="10"/>
      <c r="NY91" s="10"/>
      <c r="NZ91" s="10"/>
      <c r="OA91" s="10"/>
      <c r="OB91" s="10"/>
      <c r="OC91" s="10"/>
      <c r="OD91" s="10"/>
      <c r="OE91" s="10"/>
      <c r="OF91" s="10"/>
      <c r="OG91" s="10"/>
      <c r="OH91" s="10"/>
      <c r="OI91" s="10"/>
      <c r="OJ91" s="10"/>
      <c r="OK91" s="10"/>
      <c r="OL91" s="10"/>
      <c r="OM91" s="10"/>
      <c r="ON91" s="10"/>
      <c r="OO91" s="10"/>
      <c r="OP91" s="10"/>
      <c r="OQ91" s="10"/>
      <c r="OR91" s="10"/>
      <c r="OS91" s="10"/>
      <c r="OT91" s="10"/>
      <c r="OU91" s="10"/>
      <c r="OV91" s="10"/>
      <c r="OW91" s="10"/>
      <c r="OX91" s="10"/>
      <c r="OY91" s="10"/>
      <c r="OZ91" s="10"/>
      <c r="PA91" s="10"/>
      <c r="PB91" s="10"/>
    </row>
    <row r="92" spans="1:418" s="10" customFormat="1" ht="15" x14ac:dyDescent="0.25">
      <c r="A92" s="68"/>
      <c r="B92" s="80">
        <v>44700</v>
      </c>
      <c r="C92" s="37" t="s">
        <v>243</v>
      </c>
      <c r="D92" s="38" t="s">
        <v>0</v>
      </c>
      <c r="E92" s="71"/>
      <c r="F92" s="39">
        <v>35.78</v>
      </c>
      <c r="G92" s="8">
        <v>36</v>
      </c>
      <c r="H92" s="40">
        <f t="shared" si="3"/>
        <v>1288.08</v>
      </c>
      <c r="I92" s="59"/>
      <c r="J92" s="59">
        <v>3</v>
      </c>
      <c r="K92" s="59"/>
    </row>
    <row r="93" spans="1:418" s="10" customFormat="1" ht="15" x14ac:dyDescent="0.25">
      <c r="A93" s="68"/>
      <c r="B93" s="80">
        <v>44700</v>
      </c>
      <c r="C93" s="37" t="s">
        <v>252</v>
      </c>
      <c r="D93" s="38" t="s">
        <v>23</v>
      </c>
      <c r="E93" s="71"/>
      <c r="F93" s="39">
        <v>534.92999999999995</v>
      </c>
      <c r="G93" s="8">
        <v>2</v>
      </c>
      <c r="H93" s="40">
        <f t="shared" si="3"/>
        <v>1069.8599999999999</v>
      </c>
      <c r="I93" s="59"/>
      <c r="J93" s="59"/>
      <c r="K93" s="59"/>
    </row>
    <row r="94" spans="1:418" s="10" customFormat="1" ht="15" x14ac:dyDescent="0.25">
      <c r="A94" s="68"/>
      <c r="B94" s="80">
        <v>44700</v>
      </c>
      <c r="C94" s="37" t="s">
        <v>241</v>
      </c>
      <c r="D94" s="38" t="s">
        <v>23</v>
      </c>
      <c r="E94" s="71"/>
      <c r="F94" s="39">
        <v>2599.54</v>
      </c>
      <c r="G94" s="8">
        <v>2</v>
      </c>
      <c r="H94" s="40">
        <f t="shared" si="3"/>
        <v>5199.08</v>
      </c>
      <c r="I94" s="59"/>
      <c r="J94" s="59"/>
      <c r="K94" s="59"/>
    </row>
    <row r="95" spans="1:418" s="10" customFormat="1" ht="15" x14ac:dyDescent="0.25">
      <c r="A95" s="68"/>
      <c r="B95" s="68"/>
      <c r="C95" s="37" t="s">
        <v>100</v>
      </c>
      <c r="D95" s="38" t="s">
        <v>0</v>
      </c>
      <c r="E95" s="71"/>
      <c r="F95" s="39"/>
      <c r="G95" s="8">
        <v>375</v>
      </c>
      <c r="H95" s="40">
        <f t="shared" si="3"/>
        <v>0</v>
      </c>
      <c r="I95" s="59"/>
      <c r="J95" s="59"/>
      <c r="K95" s="59">
        <v>50</v>
      </c>
    </row>
    <row r="96" spans="1:418" s="10" customFormat="1" ht="15" x14ac:dyDescent="0.25">
      <c r="A96" s="68"/>
      <c r="B96" s="68"/>
      <c r="C96" s="52" t="s">
        <v>103</v>
      </c>
      <c r="D96" s="53" t="s">
        <v>0</v>
      </c>
      <c r="E96" s="75"/>
      <c r="F96" s="39"/>
      <c r="G96" s="19">
        <v>120</v>
      </c>
      <c r="H96" s="40">
        <f t="shared" si="3"/>
        <v>0</v>
      </c>
      <c r="I96" s="59"/>
      <c r="J96" s="59"/>
      <c r="K96" s="59"/>
    </row>
    <row r="97" spans="1:421" s="10" customFormat="1" ht="15" x14ac:dyDescent="0.25">
      <c r="A97" s="68"/>
      <c r="B97" s="68"/>
      <c r="C97" s="52" t="s">
        <v>102</v>
      </c>
      <c r="D97" s="53" t="s">
        <v>0</v>
      </c>
      <c r="E97" s="75"/>
      <c r="F97" s="39"/>
      <c r="G97" s="19">
        <v>470</v>
      </c>
      <c r="H97" s="40">
        <f t="shared" si="3"/>
        <v>0</v>
      </c>
      <c r="I97" s="59">
        <v>55</v>
      </c>
      <c r="J97" s="59"/>
      <c r="K97" s="59"/>
    </row>
    <row r="98" spans="1:421" s="10" customFormat="1" ht="15" x14ac:dyDescent="0.25">
      <c r="A98" s="68"/>
      <c r="B98" s="68"/>
      <c r="C98" s="52" t="s">
        <v>219</v>
      </c>
      <c r="D98" s="53" t="s">
        <v>0</v>
      </c>
      <c r="E98" s="75"/>
      <c r="F98" s="39">
        <v>1118.6400000000001</v>
      </c>
      <c r="G98" s="19">
        <v>0</v>
      </c>
      <c r="H98" s="40">
        <f t="shared" si="3"/>
        <v>0</v>
      </c>
      <c r="I98" s="59">
        <v>8</v>
      </c>
      <c r="J98" s="59"/>
      <c r="K98" s="59"/>
    </row>
    <row r="99" spans="1:421" s="5" customFormat="1" ht="15" x14ac:dyDescent="0.25">
      <c r="A99" s="68"/>
      <c r="B99" s="80">
        <v>44700</v>
      </c>
      <c r="C99" s="52" t="s">
        <v>242</v>
      </c>
      <c r="D99" s="53" t="s">
        <v>0</v>
      </c>
      <c r="E99" s="75"/>
      <c r="F99" s="39">
        <v>106.24</v>
      </c>
      <c r="G99" s="19">
        <v>10</v>
      </c>
      <c r="H99" s="40">
        <f t="shared" si="3"/>
        <v>1062.3999999999999</v>
      </c>
      <c r="I99" s="59"/>
      <c r="J99" s="59">
        <v>2</v>
      </c>
      <c r="K99" s="5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  <c r="HT99" s="10"/>
      <c r="HU99" s="10"/>
      <c r="HV99" s="10"/>
      <c r="HW99" s="10"/>
      <c r="HX99" s="10"/>
      <c r="HY99" s="10"/>
      <c r="HZ99" s="10"/>
      <c r="IA99" s="10"/>
      <c r="IB99" s="10"/>
      <c r="IC99" s="10"/>
      <c r="ID99" s="10"/>
      <c r="IE99" s="10"/>
      <c r="IF99" s="10"/>
      <c r="IG99" s="10"/>
      <c r="IH99" s="10"/>
      <c r="II99" s="10"/>
      <c r="IJ99" s="10"/>
      <c r="IK99" s="10"/>
      <c r="IL99" s="10"/>
      <c r="IM99" s="10"/>
      <c r="IN99" s="10"/>
      <c r="IO99" s="10"/>
      <c r="IP99" s="10"/>
      <c r="IQ99" s="10"/>
      <c r="IR99" s="10"/>
      <c r="IS99" s="10"/>
      <c r="IT99" s="10"/>
      <c r="IU99" s="10"/>
      <c r="IV99" s="10"/>
      <c r="IW99" s="10"/>
      <c r="IX99" s="10"/>
      <c r="IY99" s="10"/>
      <c r="IZ99" s="10"/>
      <c r="JA99" s="10"/>
      <c r="JB99" s="10"/>
      <c r="JC99" s="10"/>
      <c r="JD99" s="10"/>
      <c r="JE99" s="10"/>
      <c r="JF99" s="10"/>
      <c r="JG99" s="10"/>
      <c r="JH99" s="10"/>
      <c r="JI99" s="10"/>
      <c r="JJ99" s="10"/>
      <c r="JK99" s="10"/>
      <c r="JL99" s="10"/>
      <c r="JM99" s="10"/>
      <c r="JN99" s="10"/>
      <c r="JO99" s="10"/>
      <c r="JP99" s="10"/>
      <c r="JQ99" s="10"/>
      <c r="JR99" s="10"/>
      <c r="JS99" s="10"/>
      <c r="JT99" s="10"/>
      <c r="JU99" s="10"/>
      <c r="JV99" s="10"/>
      <c r="JW99" s="10"/>
      <c r="JX99" s="10"/>
      <c r="JY99" s="10"/>
      <c r="JZ99" s="10"/>
      <c r="KA99" s="10"/>
      <c r="KB99" s="10"/>
      <c r="KC99" s="10"/>
      <c r="KD99" s="10"/>
      <c r="KE99" s="10"/>
      <c r="KF99" s="10"/>
      <c r="KG99" s="10"/>
      <c r="KH99" s="10"/>
      <c r="KI99" s="10"/>
      <c r="KJ99" s="10"/>
      <c r="KK99" s="10"/>
      <c r="KL99" s="10"/>
      <c r="KM99" s="10"/>
      <c r="KN99" s="10"/>
      <c r="KO99" s="10"/>
      <c r="KP99" s="10"/>
      <c r="KQ99" s="10"/>
      <c r="KR99" s="10"/>
      <c r="KS99" s="10"/>
      <c r="KT99" s="10"/>
      <c r="KU99" s="10"/>
      <c r="KV99" s="10"/>
      <c r="KW99" s="10"/>
      <c r="KX99" s="10"/>
      <c r="KY99" s="10"/>
      <c r="KZ99" s="10"/>
      <c r="LA99" s="10"/>
      <c r="LB99" s="10"/>
      <c r="LC99" s="10"/>
      <c r="LD99" s="10"/>
      <c r="LE99" s="10"/>
      <c r="LF99" s="10"/>
      <c r="LG99" s="10"/>
      <c r="LH99" s="10"/>
      <c r="LI99" s="10"/>
      <c r="LJ99" s="10"/>
      <c r="LK99" s="10"/>
      <c r="LL99" s="10"/>
      <c r="LM99" s="10"/>
      <c r="LN99" s="10"/>
      <c r="LO99" s="10"/>
      <c r="LP99" s="10"/>
      <c r="LQ99" s="10"/>
      <c r="LR99" s="10"/>
      <c r="LS99" s="10"/>
      <c r="LT99" s="10"/>
      <c r="LU99" s="10"/>
      <c r="LV99" s="10"/>
      <c r="LW99" s="10"/>
      <c r="LX99" s="10"/>
      <c r="LY99" s="10"/>
      <c r="LZ99" s="10"/>
      <c r="MA99" s="10"/>
      <c r="MB99" s="10"/>
      <c r="MC99" s="10"/>
      <c r="MD99" s="10"/>
      <c r="ME99" s="10"/>
      <c r="MF99" s="10"/>
      <c r="MG99" s="10"/>
      <c r="MH99" s="10"/>
      <c r="MI99" s="10"/>
      <c r="MJ99" s="10"/>
      <c r="MK99" s="10"/>
      <c r="ML99" s="10"/>
      <c r="MM99" s="10"/>
      <c r="MN99" s="10"/>
      <c r="MO99" s="10"/>
      <c r="MP99" s="10"/>
      <c r="MQ99" s="10"/>
      <c r="MR99" s="10"/>
      <c r="MS99" s="10"/>
      <c r="MT99" s="10"/>
      <c r="MU99" s="10"/>
      <c r="MV99" s="10"/>
      <c r="MW99" s="10"/>
      <c r="MX99" s="10"/>
      <c r="MY99" s="10"/>
      <c r="MZ99" s="10"/>
      <c r="NA99" s="10"/>
      <c r="NB99" s="10"/>
      <c r="NC99" s="10"/>
      <c r="ND99" s="10"/>
      <c r="NE99" s="10"/>
      <c r="NF99" s="10"/>
      <c r="NG99" s="10"/>
      <c r="NH99" s="10"/>
      <c r="NI99" s="10"/>
      <c r="NJ99" s="10"/>
      <c r="NK99" s="10"/>
      <c r="NL99" s="10"/>
      <c r="NM99" s="10"/>
      <c r="NN99" s="10"/>
      <c r="NO99" s="10"/>
      <c r="NP99" s="10"/>
      <c r="NQ99" s="10"/>
      <c r="NR99" s="10"/>
      <c r="NS99" s="10"/>
      <c r="NT99" s="10"/>
      <c r="NU99" s="10"/>
      <c r="NV99" s="10"/>
      <c r="NW99" s="10"/>
      <c r="NX99" s="10"/>
      <c r="NY99" s="10"/>
      <c r="NZ99" s="10"/>
      <c r="OA99" s="10"/>
      <c r="OB99" s="10"/>
      <c r="OC99" s="10"/>
      <c r="OD99" s="10"/>
      <c r="OE99" s="10"/>
      <c r="OF99" s="10"/>
      <c r="OG99" s="10"/>
      <c r="OH99" s="10"/>
      <c r="OI99" s="10"/>
      <c r="OJ99" s="10"/>
      <c r="OK99" s="10"/>
      <c r="OL99" s="10"/>
      <c r="OM99" s="10"/>
      <c r="ON99" s="10"/>
      <c r="OO99" s="10"/>
      <c r="OP99" s="10"/>
      <c r="OQ99" s="10"/>
      <c r="OR99" s="10"/>
      <c r="OS99" s="10"/>
      <c r="OT99" s="10"/>
      <c r="OU99" s="10"/>
      <c r="OV99" s="10"/>
      <c r="OW99" s="10"/>
      <c r="OX99" s="10"/>
      <c r="OY99" s="10"/>
      <c r="OZ99" s="10"/>
      <c r="PA99" s="10"/>
      <c r="PB99" s="10"/>
    </row>
    <row r="100" spans="1:421" ht="15" x14ac:dyDescent="0.25">
      <c r="A100" s="68"/>
      <c r="B100" s="80">
        <v>44700</v>
      </c>
      <c r="C100" s="37" t="s">
        <v>82</v>
      </c>
      <c r="D100" s="38" t="s">
        <v>79</v>
      </c>
      <c r="E100" s="71"/>
      <c r="F100" s="39">
        <v>36.93</v>
      </c>
      <c r="G100" s="8">
        <v>7</v>
      </c>
      <c r="H100" s="40">
        <f t="shared" si="3"/>
        <v>258.51</v>
      </c>
      <c r="I100" s="59"/>
      <c r="J100" s="59"/>
      <c r="K100" s="59"/>
      <c r="PC100"/>
      <c r="PD100"/>
      <c r="PE100"/>
    </row>
    <row r="101" spans="1:421" s="10" customFormat="1" ht="15" x14ac:dyDescent="0.25">
      <c r="A101" s="68"/>
      <c r="B101" s="68"/>
      <c r="C101" s="37" t="s">
        <v>43</v>
      </c>
      <c r="D101" s="38" t="s">
        <v>33</v>
      </c>
      <c r="E101" s="71"/>
      <c r="F101" s="39">
        <v>46.02</v>
      </c>
      <c r="G101" s="8">
        <v>3</v>
      </c>
      <c r="H101" s="40">
        <f t="shared" si="3"/>
        <v>138.06</v>
      </c>
      <c r="I101" s="59"/>
      <c r="J101" s="59">
        <v>3</v>
      </c>
      <c r="K101" s="59">
        <v>4</v>
      </c>
    </row>
    <row r="102" spans="1:421" s="10" customFormat="1" ht="15" x14ac:dyDescent="0.25">
      <c r="A102" s="68"/>
      <c r="B102" s="68"/>
      <c r="C102" s="37" t="s">
        <v>30</v>
      </c>
      <c r="D102" s="38" t="s">
        <v>0</v>
      </c>
      <c r="E102" s="71"/>
      <c r="F102" s="39">
        <v>53.1</v>
      </c>
      <c r="G102" s="8">
        <v>5</v>
      </c>
      <c r="H102" s="40">
        <f t="shared" si="3"/>
        <v>265.5</v>
      </c>
      <c r="I102" s="59"/>
      <c r="J102" s="59"/>
      <c r="K102" s="59"/>
    </row>
    <row r="103" spans="1:421" s="10" customFormat="1" ht="15" x14ac:dyDescent="0.25">
      <c r="A103" s="68"/>
      <c r="B103" s="80">
        <v>44700</v>
      </c>
      <c r="C103" s="37" t="s">
        <v>244</v>
      </c>
      <c r="D103" s="38" t="s">
        <v>0</v>
      </c>
      <c r="E103" s="71"/>
      <c r="F103" s="39">
        <v>543.99</v>
      </c>
      <c r="G103" s="8">
        <v>2</v>
      </c>
      <c r="H103" s="40">
        <f t="shared" si="3"/>
        <v>1087.98</v>
      </c>
      <c r="I103" s="59"/>
      <c r="J103" s="59"/>
      <c r="K103" s="59"/>
    </row>
    <row r="104" spans="1:421" s="10" customFormat="1" ht="15" x14ac:dyDescent="0.25">
      <c r="A104" s="68"/>
      <c r="B104" s="80">
        <v>44700</v>
      </c>
      <c r="C104" s="37" t="s">
        <v>245</v>
      </c>
      <c r="D104" s="38" t="s">
        <v>0</v>
      </c>
      <c r="E104" s="71"/>
      <c r="F104" s="39">
        <v>543.99</v>
      </c>
      <c r="G104" s="8">
        <v>2</v>
      </c>
      <c r="H104" s="40">
        <f t="shared" si="3"/>
        <v>1087.98</v>
      </c>
      <c r="I104" s="59"/>
      <c r="J104" s="59"/>
      <c r="K104" s="59"/>
    </row>
    <row r="105" spans="1:421" s="10" customFormat="1" ht="15" x14ac:dyDescent="0.25">
      <c r="A105" s="68"/>
      <c r="B105" s="80">
        <v>44700</v>
      </c>
      <c r="C105" s="37" t="s">
        <v>246</v>
      </c>
      <c r="D105" s="38" t="s">
        <v>0</v>
      </c>
      <c r="E105" s="71"/>
      <c r="F105" s="39">
        <v>543.99</v>
      </c>
      <c r="G105" s="8">
        <v>2</v>
      </c>
      <c r="H105" s="40">
        <f t="shared" si="3"/>
        <v>1087.98</v>
      </c>
      <c r="I105" s="59"/>
      <c r="J105" s="59"/>
      <c r="K105" s="59"/>
    </row>
    <row r="106" spans="1:421" s="10" customFormat="1" ht="15" x14ac:dyDescent="0.25">
      <c r="A106" s="68"/>
      <c r="B106" s="80">
        <v>44700</v>
      </c>
      <c r="C106" s="37" t="s">
        <v>247</v>
      </c>
      <c r="D106" s="38" t="s">
        <v>0</v>
      </c>
      <c r="E106" s="71"/>
      <c r="F106" s="39">
        <v>543.99</v>
      </c>
      <c r="G106" s="8">
        <v>2</v>
      </c>
      <c r="H106" s="40">
        <f t="shared" si="3"/>
        <v>1087.98</v>
      </c>
      <c r="I106" s="59"/>
      <c r="J106" s="59"/>
      <c r="K106" s="59"/>
    </row>
    <row r="107" spans="1:421" s="5" customFormat="1" ht="15" x14ac:dyDescent="0.25">
      <c r="A107" s="68"/>
      <c r="B107" s="68"/>
      <c r="C107" s="37" t="s">
        <v>185</v>
      </c>
      <c r="D107" s="38" t="s">
        <v>33</v>
      </c>
      <c r="E107" s="71"/>
      <c r="F107" s="39">
        <v>53.1</v>
      </c>
      <c r="G107" s="8">
        <v>0</v>
      </c>
      <c r="H107" s="40">
        <f t="shared" si="3"/>
        <v>0</v>
      </c>
      <c r="I107" s="59"/>
      <c r="J107" s="59"/>
      <c r="K107" s="5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  <c r="II107" s="10"/>
      <c r="IJ107" s="10"/>
      <c r="IK107" s="10"/>
      <c r="IL107" s="10"/>
      <c r="IM107" s="10"/>
      <c r="IN107" s="10"/>
      <c r="IO107" s="10"/>
      <c r="IP107" s="10"/>
      <c r="IQ107" s="10"/>
      <c r="IR107" s="10"/>
      <c r="IS107" s="10"/>
      <c r="IT107" s="10"/>
      <c r="IU107" s="10"/>
      <c r="IV107" s="10"/>
      <c r="IW107" s="10"/>
      <c r="IX107" s="10"/>
      <c r="IY107" s="10"/>
      <c r="IZ107" s="10"/>
      <c r="JA107" s="10"/>
      <c r="JB107" s="10"/>
      <c r="JC107" s="10"/>
      <c r="JD107" s="10"/>
      <c r="JE107" s="10"/>
      <c r="JF107" s="10"/>
      <c r="JG107" s="10"/>
      <c r="JH107" s="10"/>
      <c r="JI107" s="10"/>
      <c r="JJ107" s="10"/>
      <c r="JK107" s="10"/>
      <c r="JL107" s="10"/>
      <c r="JM107" s="10"/>
      <c r="JN107" s="10"/>
      <c r="JO107" s="10"/>
      <c r="JP107" s="10"/>
      <c r="JQ107" s="10"/>
      <c r="JR107" s="10"/>
      <c r="JS107" s="10"/>
      <c r="JT107" s="10"/>
      <c r="JU107" s="10"/>
      <c r="JV107" s="10"/>
      <c r="JW107" s="10"/>
      <c r="JX107" s="10"/>
      <c r="JY107" s="10"/>
      <c r="JZ107" s="10"/>
      <c r="KA107" s="10"/>
      <c r="KB107" s="10"/>
      <c r="KC107" s="10"/>
      <c r="KD107" s="10"/>
      <c r="KE107" s="10"/>
      <c r="KF107" s="10"/>
      <c r="KG107" s="10"/>
      <c r="KH107" s="10"/>
      <c r="KI107" s="10"/>
      <c r="KJ107" s="10"/>
      <c r="KK107" s="10"/>
      <c r="KL107" s="10"/>
      <c r="KM107" s="10"/>
      <c r="KN107" s="10"/>
      <c r="KO107" s="10"/>
      <c r="KP107" s="10"/>
      <c r="KQ107" s="10"/>
      <c r="KR107" s="10"/>
      <c r="KS107" s="10"/>
      <c r="KT107" s="10"/>
      <c r="KU107" s="10"/>
      <c r="KV107" s="10"/>
      <c r="KW107" s="10"/>
      <c r="KX107" s="10"/>
      <c r="KY107" s="10"/>
      <c r="KZ107" s="10"/>
      <c r="LA107" s="10"/>
      <c r="LB107" s="10"/>
      <c r="LC107" s="10"/>
      <c r="LD107" s="10"/>
      <c r="LE107" s="10"/>
      <c r="LF107" s="10"/>
      <c r="LG107" s="10"/>
      <c r="LH107" s="10"/>
      <c r="LI107" s="10"/>
      <c r="LJ107" s="10"/>
      <c r="LK107" s="10"/>
      <c r="LL107" s="10"/>
      <c r="LM107" s="10"/>
      <c r="LN107" s="10"/>
      <c r="LO107" s="10"/>
      <c r="LP107" s="10"/>
      <c r="LQ107" s="10"/>
      <c r="LR107" s="10"/>
      <c r="LS107" s="10"/>
      <c r="LT107" s="10"/>
      <c r="LU107" s="10"/>
      <c r="LV107" s="10"/>
      <c r="LW107" s="10"/>
      <c r="LX107" s="10"/>
      <c r="LY107" s="10"/>
      <c r="LZ107" s="10"/>
      <c r="MA107" s="10"/>
      <c r="MB107" s="10"/>
      <c r="MC107" s="10"/>
      <c r="MD107" s="10"/>
      <c r="ME107" s="10"/>
      <c r="MF107" s="10"/>
      <c r="MG107" s="10"/>
      <c r="MH107" s="10"/>
      <c r="MI107" s="10"/>
      <c r="MJ107" s="10"/>
      <c r="MK107" s="10"/>
      <c r="ML107" s="10"/>
      <c r="MM107" s="10"/>
      <c r="MN107" s="10"/>
      <c r="MO107" s="10"/>
      <c r="MP107" s="10"/>
      <c r="MQ107" s="10"/>
      <c r="MR107" s="10"/>
      <c r="MS107" s="10"/>
      <c r="MT107" s="10"/>
      <c r="MU107" s="10"/>
      <c r="MV107" s="10"/>
      <c r="MW107" s="10"/>
      <c r="MX107" s="10"/>
      <c r="MY107" s="10"/>
      <c r="MZ107" s="10"/>
      <c r="NA107" s="10"/>
      <c r="NB107" s="10"/>
      <c r="NC107" s="10"/>
      <c r="ND107" s="10"/>
      <c r="NE107" s="10"/>
      <c r="NF107" s="10"/>
      <c r="NG107" s="10"/>
      <c r="NH107" s="10"/>
      <c r="NI107" s="10"/>
      <c r="NJ107" s="10"/>
      <c r="NK107" s="10"/>
      <c r="NL107" s="10"/>
      <c r="NM107" s="10"/>
      <c r="NN107" s="10"/>
      <c r="NO107" s="10"/>
      <c r="NP107" s="10"/>
      <c r="NQ107" s="10"/>
      <c r="NR107" s="10"/>
      <c r="NS107" s="10"/>
      <c r="NT107" s="10"/>
      <c r="NU107" s="10"/>
      <c r="NV107" s="10"/>
      <c r="NW107" s="10"/>
      <c r="NX107" s="10"/>
      <c r="NY107" s="10"/>
      <c r="NZ107" s="10"/>
      <c r="OA107" s="10"/>
      <c r="OB107" s="10"/>
      <c r="OC107" s="10"/>
      <c r="OD107" s="10"/>
      <c r="OE107" s="10"/>
      <c r="OF107" s="10"/>
      <c r="OG107" s="10"/>
      <c r="OH107" s="10"/>
      <c r="OI107" s="10"/>
      <c r="OJ107" s="10"/>
      <c r="OK107" s="10"/>
      <c r="OL107" s="10"/>
      <c r="OM107" s="10"/>
      <c r="ON107" s="10"/>
      <c r="OO107" s="10"/>
      <c r="OP107" s="10"/>
      <c r="OQ107" s="10"/>
      <c r="OR107" s="10"/>
      <c r="OS107" s="10"/>
      <c r="OT107" s="10"/>
      <c r="OU107" s="10"/>
      <c r="OV107" s="10"/>
      <c r="OW107" s="10"/>
      <c r="OX107" s="10"/>
      <c r="OY107" s="10"/>
      <c r="OZ107" s="10"/>
      <c r="PA107" s="10"/>
      <c r="PB107" s="10"/>
    </row>
    <row r="108" spans="1:421" s="10" customFormat="1" ht="15" x14ac:dyDescent="0.25">
      <c r="A108" s="68"/>
      <c r="B108" s="68"/>
      <c r="C108" s="37" t="s">
        <v>84</v>
      </c>
      <c r="D108" s="38" t="s">
        <v>0</v>
      </c>
      <c r="E108" s="71"/>
      <c r="F108" s="39"/>
      <c r="G108" s="8">
        <v>0</v>
      </c>
      <c r="H108" s="40">
        <f t="shared" si="3"/>
        <v>0</v>
      </c>
      <c r="I108" s="59">
        <v>1</v>
      </c>
      <c r="J108" s="59">
        <v>3</v>
      </c>
      <c r="K108" s="59"/>
    </row>
    <row r="109" spans="1:421" s="23" customFormat="1" ht="15" x14ac:dyDescent="0.25">
      <c r="A109" s="67"/>
      <c r="B109" s="67"/>
      <c r="C109" s="46"/>
      <c r="D109" s="47"/>
      <c r="E109" s="76"/>
      <c r="F109" s="48"/>
      <c r="G109" s="2"/>
      <c r="H109" s="49"/>
      <c r="I109" s="10"/>
      <c r="J109" s="10"/>
      <c r="K109" s="1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X109" s="20"/>
      <c r="EY109" s="20"/>
      <c r="EZ109" s="20"/>
      <c r="FA109" s="20"/>
      <c r="FB109" s="20"/>
      <c r="FC109" s="20"/>
      <c r="FD109" s="20"/>
      <c r="FE109" s="20"/>
      <c r="FF109" s="20"/>
      <c r="FG109" s="20"/>
      <c r="FH109" s="20"/>
      <c r="FI109" s="20"/>
      <c r="FJ109" s="20"/>
      <c r="FK109" s="20"/>
      <c r="FL109" s="20"/>
      <c r="FM109" s="20"/>
      <c r="FN109" s="20"/>
      <c r="FO109" s="20"/>
      <c r="FP109" s="20"/>
      <c r="FQ109" s="20"/>
      <c r="FR109" s="20"/>
      <c r="FS109" s="20"/>
      <c r="FT109" s="20"/>
      <c r="FU109" s="20"/>
      <c r="FV109" s="20"/>
      <c r="FW109" s="20"/>
      <c r="FX109" s="20"/>
      <c r="FY109" s="20"/>
      <c r="FZ109" s="20"/>
      <c r="GA109" s="20"/>
      <c r="GB109" s="20"/>
      <c r="GC109" s="20"/>
      <c r="GD109" s="20"/>
      <c r="GE109" s="20"/>
      <c r="GF109" s="20"/>
      <c r="GG109" s="20"/>
      <c r="GH109" s="20"/>
      <c r="GI109" s="20"/>
      <c r="GJ109" s="20"/>
      <c r="GK109" s="20"/>
      <c r="GL109" s="20"/>
      <c r="GM109" s="20"/>
      <c r="GN109" s="20"/>
      <c r="GO109" s="20"/>
      <c r="GP109" s="20"/>
      <c r="GQ109" s="20"/>
      <c r="GR109" s="20"/>
      <c r="GS109" s="20"/>
      <c r="GT109" s="20"/>
      <c r="GU109" s="20"/>
      <c r="GV109" s="20"/>
      <c r="GW109" s="20"/>
      <c r="GX109" s="20"/>
      <c r="GY109" s="20"/>
      <c r="GZ109" s="20"/>
      <c r="HA109" s="20"/>
      <c r="HB109" s="20"/>
      <c r="HC109" s="20"/>
      <c r="HD109" s="20"/>
      <c r="HE109" s="20"/>
      <c r="HF109" s="20"/>
      <c r="HG109" s="20"/>
      <c r="HH109" s="20"/>
      <c r="HI109" s="20"/>
      <c r="HJ109" s="20"/>
      <c r="HK109" s="20"/>
      <c r="HL109" s="20"/>
      <c r="HM109" s="20"/>
      <c r="HN109" s="20"/>
      <c r="HO109" s="20"/>
      <c r="HP109" s="20"/>
      <c r="HQ109" s="20"/>
      <c r="HR109" s="20"/>
      <c r="HS109" s="20"/>
      <c r="HT109" s="20"/>
      <c r="HU109" s="20"/>
      <c r="HV109" s="20"/>
      <c r="HW109" s="20"/>
      <c r="HX109" s="20"/>
      <c r="HY109" s="20"/>
      <c r="HZ109" s="20"/>
      <c r="IA109" s="20"/>
      <c r="IB109" s="20"/>
      <c r="IC109" s="20"/>
      <c r="ID109" s="20"/>
      <c r="IE109" s="20"/>
      <c r="IF109" s="20"/>
      <c r="IG109" s="20"/>
      <c r="IH109" s="20"/>
      <c r="II109" s="20"/>
      <c r="IJ109" s="20"/>
      <c r="IK109" s="20"/>
      <c r="IL109" s="20"/>
      <c r="IM109" s="20"/>
      <c r="IN109" s="20"/>
      <c r="IO109" s="20"/>
      <c r="IP109" s="20"/>
      <c r="IQ109" s="20"/>
      <c r="IR109" s="20"/>
      <c r="IS109" s="20"/>
      <c r="IT109" s="20"/>
      <c r="IU109" s="20"/>
      <c r="IV109" s="20"/>
      <c r="IW109" s="20"/>
      <c r="IX109" s="20"/>
      <c r="IY109" s="20"/>
      <c r="IZ109" s="20"/>
      <c r="JA109" s="20"/>
      <c r="JB109" s="20"/>
      <c r="JC109" s="20"/>
      <c r="JD109" s="20"/>
      <c r="JE109" s="20"/>
      <c r="JF109" s="20"/>
      <c r="JG109" s="20"/>
      <c r="JH109" s="20"/>
      <c r="JI109" s="20"/>
      <c r="JJ109" s="20"/>
      <c r="JK109" s="20"/>
      <c r="JL109" s="20"/>
      <c r="JM109" s="20"/>
      <c r="JN109" s="20"/>
      <c r="JO109" s="20"/>
      <c r="JP109" s="20"/>
      <c r="JQ109" s="20"/>
      <c r="JR109" s="20"/>
      <c r="JS109" s="20"/>
      <c r="JT109" s="20"/>
      <c r="JU109" s="20"/>
      <c r="JV109" s="20"/>
      <c r="JW109" s="20"/>
      <c r="JX109" s="20"/>
      <c r="JY109" s="20"/>
      <c r="JZ109" s="20"/>
      <c r="KA109" s="20"/>
      <c r="KB109" s="20"/>
      <c r="KC109" s="20"/>
      <c r="KD109" s="20"/>
      <c r="KE109" s="20"/>
      <c r="KF109" s="20"/>
      <c r="KG109" s="20"/>
      <c r="KH109" s="20"/>
      <c r="KI109" s="20"/>
      <c r="KJ109" s="20"/>
      <c r="KK109" s="20"/>
      <c r="KL109" s="20"/>
      <c r="KM109" s="20"/>
      <c r="KN109" s="20"/>
      <c r="KO109" s="20"/>
      <c r="KP109" s="20"/>
      <c r="KQ109" s="20"/>
      <c r="KR109" s="20"/>
      <c r="KS109" s="20"/>
      <c r="KT109" s="20"/>
      <c r="KU109" s="20"/>
      <c r="KV109" s="20"/>
      <c r="KW109" s="20"/>
      <c r="KX109" s="20"/>
      <c r="KY109" s="20"/>
      <c r="KZ109" s="20"/>
      <c r="LA109" s="20"/>
      <c r="LB109" s="20"/>
      <c r="LC109" s="20"/>
      <c r="LD109" s="20"/>
      <c r="LE109" s="20"/>
      <c r="LF109" s="20"/>
      <c r="LG109" s="20"/>
      <c r="LH109" s="20"/>
      <c r="LI109" s="20"/>
      <c r="LJ109" s="20"/>
      <c r="LK109" s="20"/>
      <c r="LL109" s="20"/>
      <c r="LM109" s="20"/>
      <c r="LN109" s="20"/>
      <c r="LO109" s="20"/>
      <c r="LP109" s="20"/>
      <c r="LQ109" s="20"/>
      <c r="LR109" s="20"/>
      <c r="LS109" s="20"/>
      <c r="LT109" s="20"/>
      <c r="LU109" s="20"/>
      <c r="LV109" s="20"/>
      <c r="LW109" s="20"/>
      <c r="LX109" s="20"/>
      <c r="LY109" s="20"/>
      <c r="LZ109" s="20"/>
      <c r="MA109" s="20"/>
      <c r="MB109" s="20"/>
      <c r="MC109" s="20"/>
      <c r="MD109" s="20"/>
      <c r="ME109" s="20"/>
      <c r="MF109" s="20"/>
      <c r="MG109" s="20"/>
      <c r="MH109" s="20"/>
      <c r="MI109" s="20"/>
      <c r="MJ109" s="20"/>
      <c r="MK109" s="20"/>
      <c r="ML109" s="20"/>
      <c r="MM109" s="20"/>
      <c r="MN109" s="20"/>
      <c r="MO109" s="20"/>
      <c r="MP109" s="20"/>
      <c r="MQ109" s="20"/>
      <c r="MR109" s="20"/>
      <c r="MS109" s="20"/>
      <c r="MT109" s="20"/>
      <c r="MU109" s="20"/>
      <c r="MV109" s="20"/>
      <c r="MW109" s="20"/>
      <c r="MX109" s="20"/>
      <c r="MY109" s="20"/>
      <c r="MZ109" s="20"/>
      <c r="NA109" s="20"/>
      <c r="NB109" s="20"/>
      <c r="NC109" s="20"/>
      <c r="ND109" s="20"/>
      <c r="NE109" s="20"/>
      <c r="NF109" s="20"/>
      <c r="NG109" s="20"/>
      <c r="NH109" s="20"/>
      <c r="NI109" s="20"/>
      <c r="NJ109" s="20"/>
      <c r="NK109" s="20"/>
      <c r="NL109" s="20"/>
      <c r="NM109" s="20"/>
      <c r="NN109" s="20"/>
      <c r="NO109" s="20"/>
      <c r="NP109" s="20"/>
      <c r="NQ109" s="20"/>
      <c r="NR109" s="20"/>
      <c r="NS109" s="20"/>
      <c r="NT109" s="20"/>
      <c r="NU109" s="20"/>
      <c r="NV109" s="20"/>
      <c r="NW109" s="20"/>
      <c r="NX109" s="20"/>
      <c r="NY109" s="20"/>
      <c r="NZ109" s="20"/>
      <c r="OA109" s="20"/>
      <c r="OB109" s="20"/>
      <c r="OC109" s="20"/>
      <c r="OD109" s="20"/>
      <c r="OE109" s="20"/>
      <c r="OF109" s="20"/>
      <c r="OG109" s="20"/>
      <c r="OH109" s="20"/>
      <c r="OI109" s="20"/>
      <c r="OJ109" s="20"/>
      <c r="OK109" s="20"/>
      <c r="OL109" s="20"/>
      <c r="OM109" s="20"/>
      <c r="ON109" s="20"/>
      <c r="OO109" s="20"/>
      <c r="OP109" s="20"/>
      <c r="OQ109" s="20"/>
      <c r="OR109" s="20"/>
      <c r="OS109" s="20"/>
      <c r="OT109" s="20"/>
      <c r="OU109" s="20"/>
      <c r="OV109" s="20"/>
      <c r="OW109" s="20"/>
      <c r="OX109" s="20"/>
      <c r="OY109" s="20"/>
      <c r="OZ109" s="20"/>
      <c r="PA109" s="20"/>
      <c r="PB109" s="20"/>
    </row>
    <row r="110" spans="1:421" s="23" customFormat="1" ht="47.25" x14ac:dyDescent="0.25">
      <c r="A110" s="66" t="s">
        <v>221</v>
      </c>
      <c r="B110" s="66" t="s">
        <v>222</v>
      </c>
      <c r="C110" s="65" t="s">
        <v>65</v>
      </c>
      <c r="D110" s="70" t="s">
        <v>64</v>
      </c>
      <c r="E110" s="66" t="s">
        <v>223</v>
      </c>
      <c r="F110" s="66" t="s">
        <v>224</v>
      </c>
      <c r="G110" s="69" t="s">
        <v>225</v>
      </c>
      <c r="H110" s="66" t="s">
        <v>226</v>
      </c>
      <c r="I110" s="60" t="s">
        <v>220</v>
      </c>
      <c r="J110" s="60" t="s">
        <v>227</v>
      </c>
      <c r="K110" s="60" t="s">
        <v>253</v>
      </c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  <c r="FB110" s="20"/>
      <c r="FC110" s="20"/>
      <c r="FD110" s="20"/>
      <c r="FE110" s="20"/>
      <c r="FF110" s="20"/>
      <c r="FG110" s="20"/>
      <c r="FH110" s="20"/>
      <c r="FI110" s="20"/>
      <c r="FJ110" s="20"/>
      <c r="FK110" s="20"/>
      <c r="FL110" s="20"/>
      <c r="FM110" s="20"/>
      <c r="FN110" s="20"/>
      <c r="FO110" s="20"/>
      <c r="FP110" s="20"/>
      <c r="FQ110" s="20"/>
      <c r="FR110" s="20"/>
      <c r="FS110" s="20"/>
      <c r="FT110" s="20"/>
      <c r="FU110" s="20"/>
      <c r="FV110" s="20"/>
      <c r="FW110" s="20"/>
      <c r="FX110" s="20"/>
      <c r="FY110" s="20"/>
      <c r="FZ110" s="20"/>
      <c r="GA110" s="20"/>
      <c r="GB110" s="20"/>
      <c r="GC110" s="20"/>
      <c r="GD110" s="20"/>
      <c r="GE110" s="20"/>
      <c r="GF110" s="20"/>
      <c r="GG110" s="20"/>
      <c r="GH110" s="20"/>
      <c r="GI110" s="20"/>
      <c r="GJ110" s="20"/>
      <c r="GK110" s="20"/>
      <c r="GL110" s="20"/>
      <c r="GM110" s="20"/>
      <c r="GN110" s="20"/>
      <c r="GO110" s="20"/>
      <c r="GP110" s="20"/>
      <c r="GQ110" s="20"/>
      <c r="GR110" s="20"/>
      <c r="GS110" s="20"/>
      <c r="GT110" s="20"/>
      <c r="GU110" s="20"/>
      <c r="GV110" s="20"/>
      <c r="GW110" s="20"/>
      <c r="GX110" s="20"/>
      <c r="GY110" s="20"/>
      <c r="GZ110" s="20"/>
      <c r="HA110" s="20"/>
      <c r="HB110" s="20"/>
      <c r="HC110" s="20"/>
      <c r="HD110" s="20"/>
      <c r="HE110" s="20"/>
      <c r="HF110" s="20"/>
      <c r="HG110" s="20"/>
      <c r="HH110" s="20"/>
      <c r="HI110" s="20"/>
      <c r="HJ110" s="20"/>
      <c r="HK110" s="20"/>
      <c r="HL110" s="20"/>
      <c r="HM110" s="20"/>
      <c r="HN110" s="20"/>
      <c r="HO110" s="20"/>
      <c r="HP110" s="20"/>
      <c r="HQ110" s="20"/>
      <c r="HR110" s="20"/>
      <c r="HS110" s="20"/>
      <c r="HT110" s="20"/>
      <c r="HU110" s="20"/>
      <c r="HV110" s="20"/>
      <c r="HW110" s="20"/>
      <c r="HX110" s="20"/>
      <c r="HY110" s="20"/>
      <c r="HZ110" s="20"/>
      <c r="IA110" s="20"/>
      <c r="IB110" s="20"/>
      <c r="IC110" s="20"/>
      <c r="ID110" s="20"/>
      <c r="IE110" s="20"/>
      <c r="IF110" s="20"/>
      <c r="IG110" s="20"/>
      <c r="IH110" s="20"/>
      <c r="II110" s="20"/>
      <c r="IJ110" s="20"/>
      <c r="IK110" s="20"/>
      <c r="IL110" s="20"/>
      <c r="IM110" s="20"/>
      <c r="IN110" s="20"/>
      <c r="IO110" s="20"/>
      <c r="IP110" s="20"/>
      <c r="IQ110" s="20"/>
      <c r="IR110" s="20"/>
      <c r="IS110" s="20"/>
      <c r="IT110" s="20"/>
      <c r="IU110" s="20"/>
      <c r="IV110" s="20"/>
      <c r="IW110" s="20"/>
      <c r="IX110" s="20"/>
      <c r="IY110" s="20"/>
      <c r="IZ110" s="20"/>
      <c r="JA110" s="20"/>
      <c r="JB110" s="20"/>
      <c r="JC110" s="20"/>
      <c r="JD110" s="20"/>
      <c r="JE110" s="20"/>
      <c r="JF110" s="20"/>
      <c r="JG110" s="20"/>
      <c r="JH110" s="20"/>
      <c r="JI110" s="20"/>
      <c r="JJ110" s="20"/>
      <c r="JK110" s="20"/>
      <c r="JL110" s="20"/>
      <c r="JM110" s="20"/>
      <c r="JN110" s="20"/>
      <c r="JO110" s="20"/>
      <c r="JP110" s="20"/>
      <c r="JQ110" s="20"/>
      <c r="JR110" s="20"/>
      <c r="JS110" s="20"/>
      <c r="JT110" s="20"/>
      <c r="JU110" s="20"/>
      <c r="JV110" s="20"/>
      <c r="JW110" s="20"/>
      <c r="JX110" s="20"/>
      <c r="JY110" s="20"/>
      <c r="JZ110" s="20"/>
      <c r="KA110" s="20"/>
      <c r="KB110" s="20"/>
      <c r="KC110" s="20"/>
      <c r="KD110" s="20"/>
      <c r="KE110" s="20"/>
      <c r="KF110" s="20"/>
      <c r="KG110" s="20"/>
      <c r="KH110" s="20"/>
      <c r="KI110" s="20"/>
      <c r="KJ110" s="20"/>
      <c r="KK110" s="20"/>
      <c r="KL110" s="20"/>
      <c r="KM110" s="20"/>
      <c r="KN110" s="20"/>
      <c r="KO110" s="20"/>
      <c r="KP110" s="20"/>
      <c r="KQ110" s="20"/>
      <c r="KR110" s="20"/>
      <c r="KS110" s="20"/>
      <c r="KT110" s="20"/>
      <c r="KU110" s="20"/>
      <c r="KV110" s="20"/>
      <c r="KW110" s="20"/>
      <c r="KX110" s="20"/>
      <c r="KY110" s="20"/>
      <c r="KZ110" s="20"/>
      <c r="LA110" s="20"/>
      <c r="LB110" s="20"/>
      <c r="LC110" s="20"/>
      <c r="LD110" s="20"/>
      <c r="LE110" s="20"/>
      <c r="LF110" s="20"/>
      <c r="LG110" s="20"/>
      <c r="LH110" s="20"/>
      <c r="LI110" s="20"/>
      <c r="LJ110" s="20"/>
      <c r="LK110" s="20"/>
      <c r="LL110" s="20"/>
      <c r="LM110" s="20"/>
      <c r="LN110" s="20"/>
      <c r="LO110" s="20"/>
      <c r="LP110" s="20"/>
      <c r="LQ110" s="20"/>
      <c r="LR110" s="20"/>
      <c r="LS110" s="20"/>
      <c r="LT110" s="20"/>
      <c r="LU110" s="20"/>
      <c r="LV110" s="20"/>
      <c r="LW110" s="20"/>
      <c r="LX110" s="20"/>
      <c r="LY110" s="20"/>
      <c r="LZ110" s="20"/>
      <c r="MA110" s="20"/>
      <c r="MB110" s="20"/>
      <c r="MC110" s="20"/>
      <c r="MD110" s="20"/>
      <c r="ME110" s="20"/>
      <c r="MF110" s="20"/>
      <c r="MG110" s="20"/>
      <c r="MH110" s="20"/>
      <c r="MI110" s="20"/>
      <c r="MJ110" s="20"/>
      <c r="MK110" s="20"/>
      <c r="ML110" s="20"/>
      <c r="MM110" s="20"/>
      <c r="MN110" s="20"/>
      <c r="MO110" s="20"/>
      <c r="MP110" s="20"/>
      <c r="MQ110" s="20"/>
      <c r="MR110" s="20"/>
      <c r="MS110" s="20"/>
      <c r="MT110" s="20"/>
      <c r="MU110" s="20"/>
      <c r="MV110" s="20"/>
      <c r="MW110" s="20"/>
      <c r="MX110" s="20"/>
      <c r="MY110" s="20"/>
      <c r="MZ110" s="20"/>
      <c r="NA110" s="20"/>
      <c r="NB110" s="20"/>
      <c r="NC110" s="20"/>
      <c r="ND110" s="20"/>
      <c r="NE110" s="20"/>
      <c r="NF110" s="20"/>
      <c r="NG110" s="20"/>
      <c r="NH110" s="20"/>
      <c r="NI110" s="20"/>
      <c r="NJ110" s="20"/>
      <c r="NK110" s="20"/>
      <c r="NL110" s="20"/>
      <c r="NM110" s="20"/>
      <c r="NN110" s="20"/>
      <c r="NO110" s="20"/>
      <c r="NP110" s="20"/>
      <c r="NQ110" s="20"/>
      <c r="NR110" s="20"/>
      <c r="NS110" s="20"/>
      <c r="NT110" s="20"/>
      <c r="NU110" s="20"/>
      <c r="NV110" s="20"/>
      <c r="NW110" s="20"/>
      <c r="NX110" s="20"/>
      <c r="NY110" s="20"/>
      <c r="NZ110" s="20"/>
      <c r="OA110" s="20"/>
      <c r="OB110" s="20"/>
      <c r="OC110" s="20"/>
      <c r="OD110" s="20"/>
      <c r="OE110" s="20"/>
      <c r="OF110" s="20"/>
      <c r="OG110" s="20"/>
      <c r="OH110" s="20"/>
      <c r="OI110" s="20"/>
      <c r="OJ110" s="20"/>
      <c r="OK110" s="20"/>
      <c r="OL110" s="20"/>
      <c r="OM110" s="20"/>
      <c r="ON110" s="20"/>
      <c r="OO110" s="20"/>
      <c r="OP110" s="20"/>
      <c r="OQ110" s="20"/>
      <c r="OR110" s="20"/>
      <c r="OS110" s="20"/>
      <c r="OT110" s="20"/>
      <c r="OU110" s="20"/>
      <c r="OV110" s="20"/>
      <c r="OW110" s="20"/>
      <c r="OX110" s="20"/>
      <c r="OY110" s="20"/>
      <c r="OZ110" s="20"/>
      <c r="PA110" s="20"/>
      <c r="PB110" s="20"/>
    </row>
    <row r="111" spans="1:421" s="10" customFormat="1" ht="15" x14ac:dyDescent="0.25">
      <c r="A111" s="68"/>
      <c r="B111" s="80">
        <v>44692</v>
      </c>
      <c r="C111" s="37" t="s">
        <v>11</v>
      </c>
      <c r="D111" s="38" t="s">
        <v>9</v>
      </c>
      <c r="E111" s="71"/>
      <c r="F111" s="50">
        <v>902.7</v>
      </c>
      <c r="G111" s="8">
        <v>18</v>
      </c>
      <c r="H111" s="40">
        <f t="shared" ref="H111:H142" si="4">+G111*F111</f>
        <v>16248.6</v>
      </c>
      <c r="I111" s="59">
        <v>1</v>
      </c>
      <c r="J111" s="59">
        <v>1</v>
      </c>
      <c r="K111" s="59">
        <v>2</v>
      </c>
    </row>
    <row r="112" spans="1:421" s="5" customFormat="1" ht="15" x14ac:dyDescent="0.25">
      <c r="A112" s="68"/>
      <c r="B112" s="80">
        <v>44692</v>
      </c>
      <c r="C112" s="37" t="s">
        <v>207</v>
      </c>
      <c r="D112" s="38" t="s">
        <v>0</v>
      </c>
      <c r="E112" s="71"/>
      <c r="F112" s="50">
        <v>125.08</v>
      </c>
      <c r="G112" s="8">
        <v>3</v>
      </c>
      <c r="H112" s="40">
        <f t="shared" si="4"/>
        <v>375.24</v>
      </c>
      <c r="I112" s="59"/>
      <c r="J112" s="59">
        <v>4</v>
      </c>
      <c r="K112" s="59">
        <v>5</v>
      </c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  <c r="II112" s="10"/>
      <c r="IJ112" s="10"/>
      <c r="IK112" s="10"/>
      <c r="IL112" s="10"/>
      <c r="IM112" s="10"/>
      <c r="IN112" s="10"/>
      <c r="IO112" s="10"/>
      <c r="IP112" s="10"/>
      <c r="IQ112" s="10"/>
      <c r="IR112" s="10"/>
      <c r="IS112" s="10"/>
      <c r="IT112" s="10"/>
      <c r="IU112" s="10"/>
      <c r="IV112" s="10"/>
      <c r="IW112" s="10"/>
      <c r="IX112" s="10"/>
      <c r="IY112" s="10"/>
      <c r="IZ112" s="10"/>
      <c r="JA112" s="10"/>
      <c r="JB112" s="10"/>
      <c r="JC112" s="10"/>
      <c r="JD112" s="10"/>
      <c r="JE112" s="10"/>
      <c r="JF112" s="10"/>
      <c r="JG112" s="10"/>
      <c r="JH112" s="10"/>
      <c r="JI112" s="10"/>
      <c r="JJ112" s="10"/>
      <c r="JK112" s="10"/>
      <c r="JL112" s="10"/>
      <c r="JM112" s="10"/>
      <c r="JN112" s="10"/>
      <c r="JO112" s="10"/>
      <c r="JP112" s="10"/>
      <c r="JQ112" s="10"/>
      <c r="JR112" s="10"/>
      <c r="JS112" s="10"/>
      <c r="JT112" s="10"/>
      <c r="JU112" s="10"/>
      <c r="JV112" s="10"/>
      <c r="JW112" s="10"/>
      <c r="JX112" s="10"/>
      <c r="JY112" s="10"/>
      <c r="JZ112" s="10"/>
      <c r="KA112" s="10"/>
      <c r="KB112" s="10"/>
      <c r="KC112" s="10"/>
      <c r="KD112" s="10"/>
      <c r="KE112" s="10"/>
      <c r="KF112" s="10"/>
      <c r="KG112" s="10"/>
      <c r="KH112" s="10"/>
      <c r="KI112" s="10"/>
      <c r="KJ112" s="10"/>
      <c r="KK112" s="10"/>
      <c r="KL112" s="10"/>
      <c r="KM112" s="10"/>
      <c r="KN112" s="10"/>
      <c r="KO112" s="10"/>
      <c r="KP112" s="10"/>
      <c r="KQ112" s="10"/>
      <c r="KR112" s="10"/>
      <c r="KS112" s="10"/>
      <c r="KT112" s="10"/>
      <c r="KU112" s="10"/>
      <c r="KV112" s="10"/>
      <c r="KW112" s="10"/>
      <c r="KX112" s="10"/>
      <c r="KY112" s="10"/>
      <c r="KZ112" s="10"/>
      <c r="LA112" s="10"/>
      <c r="LB112" s="10"/>
      <c r="LC112" s="10"/>
      <c r="LD112" s="10"/>
      <c r="LE112" s="10"/>
      <c r="LF112" s="10"/>
      <c r="LG112" s="10"/>
      <c r="LH112" s="10"/>
      <c r="LI112" s="10"/>
      <c r="LJ112" s="10"/>
      <c r="LK112" s="10"/>
      <c r="LL112" s="10"/>
      <c r="LM112" s="10"/>
      <c r="LN112" s="10"/>
      <c r="LO112" s="10"/>
      <c r="LP112" s="10"/>
      <c r="LQ112" s="10"/>
      <c r="LR112" s="10"/>
      <c r="LS112" s="10"/>
      <c r="LT112" s="10"/>
      <c r="LU112" s="10"/>
      <c r="LV112" s="10"/>
      <c r="LW112" s="10"/>
      <c r="LX112" s="10"/>
      <c r="LY112" s="10"/>
      <c r="LZ112" s="10"/>
      <c r="MA112" s="10"/>
      <c r="MB112" s="10"/>
      <c r="MC112" s="10"/>
      <c r="MD112" s="10"/>
      <c r="ME112" s="10"/>
      <c r="MF112" s="10"/>
      <c r="MG112" s="10"/>
      <c r="MH112" s="10"/>
      <c r="MI112" s="10"/>
      <c r="MJ112" s="10"/>
      <c r="MK112" s="10"/>
      <c r="ML112" s="10"/>
      <c r="MM112" s="10"/>
      <c r="MN112" s="10"/>
      <c r="MO112" s="10"/>
      <c r="MP112" s="10"/>
      <c r="MQ112" s="10"/>
      <c r="MR112" s="10"/>
      <c r="MS112" s="10"/>
      <c r="MT112" s="10"/>
      <c r="MU112" s="10"/>
      <c r="MV112" s="10"/>
      <c r="MW112" s="10"/>
      <c r="MX112" s="10"/>
      <c r="MY112" s="10"/>
      <c r="MZ112" s="10"/>
      <c r="NA112" s="10"/>
      <c r="NB112" s="10"/>
      <c r="NC112" s="10"/>
      <c r="ND112" s="10"/>
      <c r="NE112" s="10"/>
      <c r="NF112" s="10"/>
      <c r="NG112" s="10"/>
      <c r="NH112" s="10"/>
      <c r="NI112" s="10"/>
      <c r="NJ112" s="10"/>
      <c r="NK112" s="10"/>
      <c r="NL112" s="10"/>
      <c r="NM112" s="10"/>
      <c r="NN112" s="10"/>
      <c r="NO112" s="10"/>
      <c r="NP112" s="10"/>
      <c r="NQ112" s="10"/>
      <c r="NR112" s="10"/>
      <c r="NS112" s="10"/>
      <c r="NT112" s="10"/>
      <c r="NU112" s="10"/>
      <c r="NV112" s="10"/>
      <c r="NW112" s="10"/>
      <c r="NX112" s="10"/>
      <c r="NY112" s="10"/>
      <c r="NZ112" s="10"/>
      <c r="OA112" s="10"/>
      <c r="OB112" s="10"/>
      <c r="OC112" s="10"/>
      <c r="OD112" s="10"/>
      <c r="OE112" s="10"/>
      <c r="OF112" s="10"/>
      <c r="OG112" s="10"/>
      <c r="OH112" s="10"/>
      <c r="OI112" s="10"/>
      <c r="OJ112" s="10"/>
      <c r="OK112" s="10"/>
      <c r="OL112" s="10"/>
      <c r="OM112" s="10"/>
      <c r="ON112" s="10"/>
      <c r="OO112" s="10"/>
      <c r="OP112" s="10"/>
      <c r="OQ112" s="10"/>
      <c r="OR112" s="10"/>
      <c r="OS112" s="10"/>
      <c r="OT112" s="10"/>
      <c r="OU112" s="10"/>
      <c r="OV112" s="10"/>
      <c r="OW112" s="10"/>
      <c r="OX112" s="10"/>
      <c r="OY112" s="10"/>
      <c r="OZ112" s="10"/>
      <c r="PA112" s="10"/>
      <c r="PB112" s="10"/>
    </row>
    <row r="113" spans="1:418" s="5" customFormat="1" ht="15" x14ac:dyDescent="0.25">
      <c r="A113" s="68"/>
      <c r="B113" s="80">
        <v>44692</v>
      </c>
      <c r="C113" s="37" t="s">
        <v>19</v>
      </c>
      <c r="D113" s="38" t="s">
        <v>0</v>
      </c>
      <c r="E113" s="71"/>
      <c r="F113" s="50">
        <v>174.34</v>
      </c>
      <c r="G113" s="8">
        <v>37</v>
      </c>
      <c r="H113" s="40">
        <f t="shared" si="4"/>
        <v>6450.58</v>
      </c>
      <c r="I113" s="59">
        <v>22</v>
      </c>
      <c r="J113" s="59">
        <v>22</v>
      </c>
      <c r="K113" s="59">
        <v>6</v>
      </c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0"/>
      <c r="GE113" s="10"/>
      <c r="GF113" s="10"/>
      <c r="GG113" s="10"/>
      <c r="GH113" s="10"/>
      <c r="GI113" s="10"/>
      <c r="GJ113" s="10"/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  <c r="IH113" s="10"/>
      <c r="II113" s="10"/>
      <c r="IJ113" s="10"/>
      <c r="IK113" s="10"/>
      <c r="IL113" s="10"/>
      <c r="IM113" s="10"/>
      <c r="IN113" s="10"/>
      <c r="IO113" s="10"/>
      <c r="IP113" s="10"/>
      <c r="IQ113" s="10"/>
      <c r="IR113" s="10"/>
      <c r="IS113" s="10"/>
      <c r="IT113" s="10"/>
      <c r="IU113" s="10"/>
      <c r="IV113" s="10"/>
      <c r="IW113" s="10"/>
      <c r="IX113" s="10"/>
      <c r="IY113" s="10"/>
      <c r="IZ113" s="10"/>
      <c r="JA113" s="10"/>
      <c r="JB113" s="10"/>
      <c r="JC113" s="10"/>
      <c r="JD113" s="10"/>
      <c r="JE113" s="10"/>
      <c r="JF113" s="10"/>
      <c r="JG113" s="10"/>
      <c r="JH113" s="10"/>
      <c r="JI113" s="10"/>
      <c r="JJ113" s="10"/>
      <c r="JK113" s="10"/>
      <c r="JL113" s="10"/>
      <c r="JM113" s="10"/>
      <c r="JN113" s="10"/>
      <c r="JO113" s="10"/>
      <c r="JP113" s="10"/>
      <c r="JQ113" s="10"/>
      <c r="JR113" s="10"/>
      <c r="JS113" s="10"/>
      <c r="JT113" s="10"/>
      <c r="JU113" s="10"/>
      <c r="JV113" s="10"/>
      <c r="JW113" s="10"/>
      <c r="JX113" s="10"/>
      <c r="JY113" s="10"/>
      <c r="JZ113" s="10"/>
      <c r="KA113" s="10"/>
      <c r="KB113" s="10"/>
      <c r="KC113" s="10"/>
      <c r="KD113" s="10"/>
      <c r="KE113" s="10"/>
      <c r="KF113" s="10"/>
      <c r="KG113" s="10"/>
      <c r="KH113" s="10"/>
      <c r="KI113" s="10"/>
      <c r="KJ113" s="10"/>
      <c r="KK113" s="10"/>
      <c r="KL113" s="10"/>
      <c r="KM113" s="10"/>
      <c r="KN113" s="10"/>
      <c r="KO113" s="10"/>
      <c r="KP113" s="10"/>
      <c r="KQ113" s="10"/>
      <c r="KR113" s="10"/>
      <c r="KS113" s="10"/>
      <c r="KT113" s="10"/>
      <c r="KU113" s="10"/>
      <c r="KV113" s="10"/>
      <c r="KW113" s="10"/>
      <c r="KX113" s="10"/>
      <c r="KY113" s="10"/>
      <c r="KZ113" s="10"/>
      <c r="LA113" s="10"/>
      <c r="LB113" s="10"/>
      <c r="LC113" s="10"/>
      <c r="LD113" s="10"/>
      <c r="LE113" s="10"/>
      <c r="LF113" s="10"/>
      <c r="LG113" s="10"/>
      <c r="LH113" s="10"/>
      <c r="LI113" s="10"/>
      <c r="LJ113" s="10"/>
      <c r="LK113" s="10"/>
      <c r="LL113" s="10"/>
      <c r="LM113" s="10"/>
      <c r="LN113" s="10"/>
      <c r="LO113" s="10"/>
      <c r="LP113" s="10"/>
      <c r="LQ113" s="10"/>
      <c r="LR113" s="10"/>
      <c r="LS113" s="10"/>
      <c r="LT113" s="10"/>
      <c r="LU113" s="10"/>
      <c r="LV113" s="10"/>
      <c r="LW113" s="10"/>
      <c r="LX113" s="10"/>
      <c r="LY113" s="10"/>
      <c r="LZ113" s="10"/>
      <c r="MA113" s="10"/>
      <c r="MB113" s="10"/>
      <c r="MC113" s="10"/>
      <c r="MD113" s="10"/>
      <c r="ME113" s="10"/>
      <c r="MF113" s="10"/>
      <c r="MG113" s="10"/>
      <c r="MH113" s="10"/>
      <c r="MI113" s="10"/>
      <c r="MJ113" s="10"/>
      <c r="MK113" s="10"/>
      <c r="ML113" s="10"/>
      <c r="MM113" s="10"/>
      <c r="MN113" s="10"/>
      <c r="MO113" s="10"/>
      <c r="MP113" s="10"/>
      <c r="MQ113" s="10"/>
      <c r="MR113" s="10"/>
      <c r="MS113" s="10"/>
      <c r="MT113" s="10"/>
      <c r="MU113" s="10"/>
      <c r="MV113" s="10"/>
      <c r="MW113" s="10"/>
      <c r="MX113" s="10"/>
      <c r="MY113" s="10"/>
      <c r="MZ113" s="10"/>
      <c r="NA113" s="10"/>
      <c r="NB113" s="10"/>
      <c r="NC113" s="10"/>
      <c r="ND113" s="10"/>
      <c r="NE113" s="10"/>
      <c r="NF113" s="10"/>
      <c r="NG113" s="10"/>
      <c r="NH113" s="10"/>
      <c r="NI113" s="10"/>
      <c r="NJ113" s="10"/>
      <c r="NK113" s="10"/>
      <c r="NL113" s="10"/>
      <c r="NM113" s="10"/>
      <c r="NN113" s="10"/>
      <c r="NO113" s="10"/>
      <c r="NP113" s="10"/>
      <c r="NQ113" s="10"/>
      <c r="NR113" s="10"/>
      <c r="NS113" s="10"/>
      <c r="NT113" s="10"/>
      <c r="NU113" s="10"/>
      <c r="NV113" s="10"/>
      <c r="NW113" s="10"/>
      <c r="NX113" s="10"/>
      <c r="NY113" s="10"/>
      <c r="NZ113" s="10"/>
      <c r="OA113" s="10"/>
      <c r="OB113" s="10"/>
      <c r="OC113" s="10"/>
      <c r="OD113" s="10"/>
      <c r="OE113" s="10"/>
      <c r="OF113" s="10"/>
      <c r="OG113" s="10"/>
      <c r="OH113" s="10"/>
      <c r="OI113" s="10"/>
      <c r="OJ113" s="10"/>
      <c r="OK113" s="10"/>
      <c r="OL113" s="10"/>
      <c r="OM113" s="10"/>
      <c r="ON113" s="10"/>
      <c r="OO113" s="10"/>
      <c r="OP113" s="10"/>
      <c r="OQ113" s="10"/>
      <c r="OR113" s="10"/>
      <c r="OS113" s="10"/>
      <c r="OT113" s="10"/>
      <c r="OU113" s="10"/>
      <c r="OV113" s="10"/>
      <c r="OW113" s="10"/>
      <c r="OX113" s="10"/>
      <c r="OY113" s="10"/>
      <c r="OZ113" s="10"/>
      <c r="PA113" s="10"/>
      <c r="PB113" s="10"/>
    </row>
    <row r="114" spans="1:418" s="5" customFormat="1" ht="15" x14ac:dyDescent="0.25">
      <c r="A114" s="68"/>
      <c r="B114" s="80">
        <v>44692</v>
      </c>
      <c r="C114" s="37" t="s">
        <v>20</v>
      </c>
      <c r="D114" s="38" t="s">
        <v>0</v>
      </c>
      <c r="E114" s="71"/>
      <c r="F114" s="50">
        <v>167.87</v>
      </c>
      <c r="G114" s="8">
        <v>32</v>
      </c>
      <c r="H114" s="40">
        <f t="shared" si="4"/>
        <v>5371.84</v>
      </c>
      <c r="I114" s="59">
        <v>22</v>
      </c>
      <c r="J114" s="59">
        <v>16</v>
      </c>
      <c r="K114" s="59">
        <v>6</v>
      </c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  <c r="II114" s="10"/>
      <c r="IJ114" s="10"/>
      <c r="IK114" s="10"/>
      <c r="IL114" s="10"/>
      <c r="IM114" s="10"/>
      <c r="IN114" s="10"/>
      <c r="IO114" s="10"/>
      <c r="IP114" s="10"/>
      <c r="IQ114" s="10"/>
      <c r="IR114" s="10"/>
      <c r="IS114" s="10"/>
      <c r="IT114" s="10"/>
      <c r="IU114" s="10"/>
      <c r="IV114" s="10"/>
      <c r="IW114" s="10"/>
      <c r="IX114" s="10"/>
      <c r="IY114" s="10"/>
      <c r="IZ114" s="10"/>
      <c r="JA114" s="10"/>
      <c r="JB114" s="10"/>
      <c r="JC114" s="10"/>
      <c r="JD114" s="10"/>
      <c r="JE114" s="10"/>
      <c r="JF114" s="10"/>
      <c r="JG114" s="10"/>
      <c r="JH114" s="10"/>
      <c r="JI114" s="10"/>
      <c r="JJ114" s="10"/>
      <c r="JK114" s="10"/>
      <c r="JL114" s="10"/>
      <c r="JM114" s="10"/>
      <c r="JN114" s="10"/>
      <c r="JO114" s="10"/>
      <c r="JP114" s="10"/>
      <c r="JQ114" s="10"/>
      <c r="JR114" s="10"/>
      <c r="JS114" s="10"/>
      <c r="JT114" s="10"/>
      <c r="JU114" s="10"/>
      <c r="JV114" s="10"/>
      <c r="JW114" s="10"/>
      <c r="JX114" s="10"/>
      <c r="JY114" s="10"/>
      <c r="JZ114" s="10"/>
      <c r="KA114" s="10"/>
      <c r="KB114" s="10"/>
      <c r="KC114" s="10"/>
      <c r="KD114" s="10"/>
      <c r="KE114" s="10"/>
      <c r="KF114" s="10"/>
      <c r="KG114" s="10"/>
      <c r="KH114" s="10"/>
      <c r="KI114" s="10"/>
      <c r="KJ114" s="10"/>
      <c r="KK114" s="10"/>
      <c r="KL114" s="10"/>
      <c r="KM114" s="10"/>
      <c r="KN114" s="10"/>
      <c r="KO114" s="10"/>
      <c r="KP114" s="10"/>
      <c r="KQ114" s="10"/>
      <c r="KR114" s="10"/>
      <c r="KS114" s="10"/>
      <c r="KT114" s="10"/>
      <c r="KU114" s="10"/>
      <c r="KV114" s="10"/>
      <c r="KW114" s="10"/>
      <c r="KX114" s="10"/>
      <c r="KY114" s="10"/>
      <c r="KZ114" s="10"/>
      <c r="LA114" s="10"/>
      <c r="LB114" s="10"/>
      <c r="LC114" s="10"/>
      <c r="LD114" s="10"/>
      <c r="LE114" s="10"/>
      <c r="LF114" s="10"/>
      <c r="LG114" s="10"/>
      <c r="LH114" s="10"/>
      <c r="LI114" s="10"/>
      <c r="LJ114" s="10"/>
      <c r="LK114" s="10"/>
      <c r="LL114" s="10"/>
      <c r="LM114" s="10"/>
      <c r="LN114" s="10"/>
      <c r="LO114" s="10"/>
      <c r="LP114" s="10"/>
      <c r="LQ114" s="10"/>
      <c r="LR114" s="10"/>
      <c r="LS114" s="10"/>
      <c r="LT114" s="10"/>
      <c r="LU114" s="10"/>
      <c r="LV114" s="10"/>
      <c r="LW114" s="10"/>
      <c r="LX114" s="10"/>
      <c r="LY114" s="10"/>
      <c r="LZ114" s="10"/>
      <c r="MA114" s="10"/>
      <c r="MB114" s="10"/>
      <c r="MC114" s="10"/>
      <c r="MD114" s="10"/>
      <c r="ME114" s="10"/>
      <c r="MF114" s="10"/>
      <c r="MG114" s="10"/>
      <c r="MH114" s="10"/>
      <c r="MI114" s="10"/>
      <c r="MJ114" s="10"/>
      <c r="MK114" s="10"/>
      <c r="ML114" s="10"/>
      <c r="MM114" s="10"/>
      <c r="MN114" s="10"/>
      <c r="MO114" s="10"/>
      <c r="MP114" s="10"/>
      <c r="MQ114" s="10"/>
      <c r="MR114" s="10"/>
      <c r="MS114" s="10"/>
      <c r="MT114" s="10"/>
      <c r="MU114" s="10"/>
      <c r="MV114" s="10"/>
      <c r="MW114" s="10"/>
      <c r="MX114" s="10"/>
      <c r="MY114" s="10"/>
      <c r="MZ114" s="10"/>
      <c r="NA114" s="10"/>
      <c r="NB114" s="10"/>
      <c r="NC114" s="10"/>
      <c r="ND114" s="10"/>
      <c r="NE114" s="10"/>
      <c r="NF114" s="10"/>
      <c r="NG114" s="10"/>
      <c r="NH114" s="10"/>
      <c r="NI114" s="10"/>
      <c r="NJ114" s="10"/>
      <c r="NK114" s="10"/>
      <c r="NL114" s="10"/>
      <c r="NM114" s="10"/>
      <c r="NN114" s="10"/>
      <c r="NO114" s="10"/>
      <c r="NP114" s="10"/>
      <c r="NQ114" s="10"/>
      <c r="NR114" s="10"/>
      <c r="NS114" s="10"/>
      <c r="NT114" s="10"/>
      <c r="NU114" s="10"/>
      <c r="NV114" s="10"/>
      <c r="NW114" s="10"/>
      <c r="NX114" s="10"/>
      <c r="NY114" s="10"/>
      <c r="NZ114" s="10"/>
      <c r="OA114" s="10"/>
      <c r="OB114" s="10"/>
      <c r="OC114" s="10"/>
      <c r="OD114" s="10"/>
      <c r="OE114" s="10"/>
      <c r="OF114" s="10"/>
      <c r="OG114" s="10"/>
      <c r="OH114" s="10"/>
      <c r="OI114" s="10"/>
      <c r="OJ114" s="10"/>
      <c r="OK114" s="10"/>
      <c r="OL114" s="10"/>
      <c r="OM114" s="10"/>
      <c r="ON114" s="10"/>
      <c r="OO114" s="10"/>
      <c r="OP114" s="10"/>
      <c r="OQ114" s="10"/>
      <c r="OR114" s="10"/>
      <c r="OS114" s="10"/>
      <c r="OT114" s="10"/>
      <c r="OU114" s="10"/>
      <c r="OV114" s="10"/>
      <c r="OW114" s="10"/>
      <c r="OX114" s="10"/>
      <c r="OY114" s="10"/>
      <c r="OZ114" s="10"/>
      <c r="PA114" s="10"/>
      <c r="PB114" s="10"/>
    </row>
    <row r="115" spans="1:418" s="5" customFormat="1" ht="15" x14ac:dyDescent="0.25">
      <c r="A115" s="68"/>
      <c r="B115" s="80">
        <v>44692</v>
      </c>
      <c r="C115" s="37" t="s">
        <v>18</v>
      </c>
      <c r="D115" s="38" t="s">
        <v>79</v>
      </c>
      <c r="E115" s="71"/>
      <c r="F115" s="50">
        <v>483.8</v>
      </c>
      <c r="G115" s="8">
        <v>17</v>
      </c>
      <c r="H115" s="40">
        <f t="shared" si="4"/>
        <v>8224.6</v>
      </c>
      <c r="I115" s="59">
        <v>1</v>
      </c>
      <c r="J115" s="59">
        <v>4</v>
      </c>
      <c r="K115" s="59">
        <v>1</v>
      </c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  <c r="II115" s="10"/>
      <c r="IJ115" s="10"/>
      <c r="IK115" s="10"/>
      <c r="IL115" s="10"/>
      <c r="IM115" s="10"/>
      <c r="IN115" s="10"/>
      <c r="IO115" s="10"/>
      <c r="IP115" s="10"/>
      <c r="IQ115" s="10"/>
      <c r="IR115" s="10"/>
      <c r="IS115" s="10"/>
      <c r="IT115" s="10"/>
      <c r="IU115" s="10"/>
      <c r="IV115" s="10"/>
      <c r="IW115" s="10"/>
      <c r="IX115" s="10"/>
      <c r="IY115" s="10"/>
      <c r="IZ115" s="10"/>
      <c r="JA115" s="10"/>
      <c r="JB115" s="10"/>
      <c r="JC115" s="10"/>
      <c r="JD115" s="10"/>
      <c r="JE115" s="10"/>
      <c r="JF115" s="10"/>
      <c r="JG115" s="10"/>
      <c r="JH115" s="10"/>
      <c r="JI115" s="10"/>
      <c r="JJ115" s="10"/>
      <c r="JK115" s="10"/>
      <c r="JL115" s="10"/>
      <c r="JM115" s="10"/>
      <c r="JN115" s="10"/>
      <c r="JO115" s="10"/>
      <c r="JP115" s="10"/>
      <c r="JQ115" s="10"/>
      <c r="JR115" s="10"/>
      <c r="JS115" s="10"/>
      <c r="JT115" s="10"/>
      <c r="JU115" s="10"/>
      <c r="JV115" s="10"/>
      <c r="JW115" s="10"/>
      <c r="JX115" s="10"/>
      <c r="JY115" s="10"/>
      <c r="JZ115" s="10"/>
      <c r="KA115" s="10"/>
      <c r="KB115" s="10"/>
      <c r="KC115" s="10"/>
      <c r="KD115" s="10"/>
      <c r="KE115" s="10"/>
      <c r="KF115" s="10"/>
      <c r="KG115" s="10"/>
      <c r="KH115" s="10"/>
      <c r="KI115" s="10"/>
      <c r="KJ115" s="10"/>
      <c r="KK115" s="10"/>
      <c r="KL115" s="10"/>
      <c r="KM115" s="10"/>
      <c r="KN115" s="10"/>
      <c r="KO115" s="10"/>
      <c r="KP115" s="10"/>
      <c r="KQ115" s="10"/>
      <c r="KR115" s="10"/>
      <c r="KS115" s="10"/>
      <c r="KT115" s="10"/>
      <c r="KU115" s="10"/>
      <c r="KV115" s="10"/>
      <c r="KW115" s="10"/>
      <c r="KX115" s="10"/>
      <c r="KY115" s="10"/>
      <c r="KZ115" s="10"/>
      <c r="LA115" s="10"/>
      <c r="LB115" s="10"/>
      <c r="LC115" s="10"/>
      <c r="LD115" s="10"/>
      <c r="LE115" s="10"/>
      <c r="LF115" s="10"/>
      <c r="LG115" s="10"/>
      <c r="LH115" s="10"/>
      <c r="LI115" s="10"/>
      <c r="LJ115" s="10"/>
      <c r="LK115" s="10"/>
      <c r="LL115" s="10"/>
      <c r="LM115" s="10"/>
      <c r="LN115" s="10"/>
      <c r="LO115" s="10"/>
      <c r="LP115" s="10"/>
      <c r="LQ115" s="10"/>
      <c r="LR115" s="10"/>
      <c r="LS115" s="10"/>
      <c r="LT115" s="10"/>
      <c r="LU115" s="10"/>
      <c r="LV115" s="10"/>
      <c r="LW115" s="10"/>
      <c r="LX115" s="10"/>
      <c r="LY115" s="10"/>
      <c r="LZ115" s="10"/>
      <c r="MA115" s="10"/>
      <c r="MB115" s="10"/>
      <c r="MC115" s="10"/>
      <c r="MD115" s="10"/>
      <c r="ME115" s="10"/>
      <c r="MF115" s="10"/>
      <c r="MG115" s="10"/>
      <c r="MH115" s="10"/>
      <c r="MI115" s="10"/>
      <c r="MJ115" s="10"/>
      <c r="MK115" s="10"/>
      <c r="ML115" s="10"/>
      <c r="MM115" s="10"/>
      <c r="MN115" s="10"/>
      <c r="MO115" s="10"/>
      <c r="MP115" s="10"/>
      <c r="MQ115" s="10"/>
      <c r="MR115" s="10"/>
      <c r="MS115" s="10"/>
      <c r="MT115" s="10"/>
      <c r="MU115" s="10"/>
      <c r="MV115" s="10"/>
      <c r="MW115" s="10"/>
      <c r="MX115" s="10"/>
      <c r="MY115" s="10"/>
      <c r="MZ115" s="10"/>
      <c r="NA115" s="10"/>
      <c r="NB115" s="10"/>
      <c r="NC115" s="10"/>
      <c r="ND115" s="10"/>
      <c r="NE115" s="10"/>
      <c r="NF115" s="10"/>
      <c r="NG115" s="10"/>
      <c r="NH115" s="10"/>
      <c r="NI115" s="10"/>
      <c r="NJ115" s="10"/>
      <c r="NK115" s="10"/>
      <c r="NL115" s="10"/>
      <c r="NM115" s="10"/>
      <c r="NN115" s="10"/>
      <c r="NO115" s="10"/>
      <c r="NP115" s="10"/>
      <c r="NQ115" s="10"/>
      <c r="NR115" s="10"/>
      <c r="NS115" s="10"/>
      <c r="NT115" s="10"/>
      <c r="NU115" s="10"/>
      <c r="NV115" s="10"/>
      <c r="NW115" s="10"/>
      <c r="NX115" s="10"/>
      <c r="NY115" s="10"/>
      <c r="NZ115" s="10"/>
      <c r="OA115" s="10"/>
      <c r="OB115" s="10"/>
      <c r="OC115" s="10"/>
      <c r="OD115" s="10"/>
      <c r="OE115" s="10"/>
      <c r="OF115" s="10"/>
      <c r="OG115" s="10"/>
      <c r="OH115" s="10"/>
      <c r="OI115" s="10"/>
      <c r="OJ115" s="10"/>
      <c r="OK115" s="10"/>
      <c r="OL115" s="10"/>
      <c r="OM115" s="10"/>
      <c r="ON115" s="10"/>
      <c r="OO115" s="10"/>
      <c r="OP115" s="10"/>
      <c r="OQ115" s="10"/>
      <c r="OR115" s="10"/>
      <c r="OS115" s="10"/>
      <c r="OT115" s="10"/>
      <c r="OU115" s="10"/>
      <c r="OV115" s="10"/>
      <c r="OW115" s="10"/>
      <c r="OX115" s="10"/>
      <c r="OY115" s="10"/>
      <c r="OZ115" s="10"/>
      <c r="PA115" s="10"/>
      <c r="PB115" s="10"/>
    </row>
    <row r="116" spans="1:418" s="10" customFormat="1" ht="15" x14ac:dyDescent="0.25">
      <c r="A116" s="68"/>
      <c r="B116" s="68"/>
      <c r="C116" s="52" t="s">
        <v>81</v>
      </c>
      <c r="D116" s="53" t="s">
        <v>0</v>
      </c>
      <c r="E116" s="75"/>
      <c r="F116" s="50"/>
      <c r="G116" s="8">
        <v>36</v>
      </c>
      <c r="H116" s="40">
        <f t="shared" si="4"/>
        <v>0</v>
      </c>
      <c r="I116" s="59">
        <v>2</v>
      </c>
      <c r="J116" s="59"/>
      <c r="K116" s="59">
        <v>3</v>
      </c>
    </row>
    <row r="117" spans="1:418" s="10" customFormat="1" ht="15" x14ac:dyDescent="0.25">
      <c r="A117" s="68"/>
      <c r="B117" s="80">
        <v>44692</v>
      </c>
      <c r="C117" s="37" t="s">
        <v>22</v>
      </c>
      <c r="D117" s="38" t="s">
        <v>0</v>
      </c>
      <c r="E117" s="71"/>
      <c r="F117" s="50">
        <v>305.20999999999998</v>
      </c>
      <c r="G117" s="8">
        <v>20</v>
      </c>
      <c r="H117" s="40">
        <f t="shared" si="4"/>
        <v>6104.2</v>
      </c>
      <c r="I117" s="59">
        <v>33</v>
      </c>
      <c r="J117" s="59">
        <v>33</v>
      </c>
      <c r="K117" s="59">
        <v>25</v>
      </c>
    </row>
    <row r="118" spans="1:418" s="10" customFormat="1" ht="15" x14ac:dyDescent="0.25">
      <c r="A118" s="79"/>
      <c r="B118" s="81">
        <v>44692</v>
      </c>
      <c r="C118" s="37" t="s">
        <v>88</v>
      </c>
      <c r="D118" s="38" t="s">
        <v>9</v>
      </c>
      <c r="E118" s="71"/>
      <c r="F118" s="50">
        <v>105.89</v>
      </c>
      <c r="G118" s="8">
        <v>13</v>
      </c>
      <c r="H118" s="40">
        <f t="shared" si="4"/>
        <v>1376.57</v>
      </c>
      <c r="I118" s="59">
        <v>6</v>
      </c>
      <c r="J118" s="59">
        <v>5</v>
      </c>
      <c r="K118" s="59">
        <v>2</v>
      </c>
    </row>
    <row r="119" spans="1:418" s="10" customFormat="1" ht="15" x14ac:dyDescent="0.25">
      <c r="A119" s="79"/>
      <c r="B119" s="79"/>
      <c r="C119" s="37" t="s">
        <v>89</v>
      </c>
      <c r="D119" s="38" t="s">
        <v>0</v>
      </c>
      <c r="E119" s="71"/>
      <c r="F119" s="50"/>
      <c r="G119" s="8">
        <v>3</v>
      </c>
      <c r="H119" s="40">
        <f t="shared" si="4"/>
        <v>0</v>
      </c>
      <c r="I119" s="59"/>
      <c r="J119" s="59"/>
      <c r="K119" s="59"/>
    </row>
    <row r="120" spans="1:418" s="10" customFormat="1" ht="15" x14ac:dyDescent="0.25">
      <c r="A120" s="68"/>
      <c r="B120" s="80">
        <v>44692</v>
      </c>
      <c r="C120" s="37" t="s">
        <v>21</v>
      </c>
      <c r="D120" s="38" t="s">
        <v>0</v>
      </c>
      <c r="E120" s="71"/>
      <c r="F120" s="50">
        <v>413</v>
      </c>
      <c r="G120" s="8">
        <v>6</v>
      </c>
      <c r="H120" s="40">
        <f t="shared" si="4"/>
        <v>2478</v>
      </c>
      <c r="I120" s="59">
        <v>5</v>
      </c>
      <c r="J120" s="59">
        <v>5</v>
      </c>
      <c r="K120" s="59">
        <v>3</v>
      </c>
    </row>
    <row r="121" spans="1:418" s="10" customFormat="1" ht="15" x14ac:dyDescent="0.25">
      <c r="A121" s="68"/>
      <c r="B121" s="68"/>
      <c r="C121" s="37" t="s">
        <v>93</v>
      </c>
      <c r="D121" s="38" t="s">
        <v>0</v>
      </c>
      <c r="E121" s="71"/>
      <c r="F121" s="39"/>
      <c r="G121" s="8">
        <v>3</v>
      </c>
      <c r="H121" s="40">
        <f t="shared" si="4"/>
        <v>0</v>
      </c>
      <c r="I121" s="59"/>
      <c r="J121" s="59"/>
      <c r="K121" s="59"/>
    </row>
    <row r="122" spans="1:418" s="10" customFormat="1" ht="15" x14ac:dyDescent="0.25">
      <c r="A122" s="68"/>
      <c r="B122" s="68"/>
      <c r="C122" s="52" t="s">
        <v>97</v>
      </c>
      <c r="D122" s="53" t="s">
        <v>2</v>
      </c>
      <c r="E122" s="75"/>
      <c r="F122" s="50"/>
      <c r="G122" s="19">
        <v>159</v>
      </c>
      <c r="H122" s="40">
        <f t="shared" si="4"/>
        <v>0</v>
      </c>
      <c r="I122" s="59">
        <v>15</v>
      </c>
      <c r="J122" s="59"/>
      <c r="K122" s="59"/>
    </row>
    <row r="123" spans="1:418" s="10" customFormat="1" ht="15" x14ac:dyDescent="0.25">
      <c r="A123" s="68"/>
      <c r="B123" s="68"/>
      <c r="C123" s="52" t="s">
        <v>96</v>
      </c>
      <c r="D123" s="53" t="s">
        <v>2</v>
      </c>
      <c r="E123" s="75"/>
      <c r="F123" s="50"/>
      <c r="G123" s="19">
        <v>200</v>
      </c>
      <c r="H123" s="40">
        <f t="shared" si="4"/>
        <v>0</v>
      </c>
      <c r="I123" s="59"/>
      <c r="J123" s="59"/>
      <c r="K123" s="59"/>
    </row>
    <row r="124" spans="1:418" s="5" customFormat="1" ht="15" x14ac:dyDescent="0.25">
      <c r="A124" s="68"/>
      <c r="B124" s="68"/>
      <c r="C124" s="37" t="s">
        <v>87</v>
      </c>
      <c r="D124" s="38" t="s">
        <v>9</v>
      </c>
      <c r="E124" s="71"/>
      <c r="F124" s="50"/>
      <c r="G124" s="8">
        <v>1</v>
      </c>
      <c r="H124" s="40">
        <f t="shared" si="4"/>
        <v>0</v>
      </c>
      <c r="I124" s="59"/>
      <c r="J124" s="59"/>
      <c r="K124" s="59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  <c r="FG124" s="10"/>
      <c r="FH124" s="10"/>
      <c r="FI124" s="10"/>
      <c r="FJ124" s="10"/>
      <c r="FK124" s="10"/>
      <c r="FL124" s="10"/>
      <c r="FM124" s="10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  <c r="IH124" s="10"/>
      <c r="II124" s="10"/>
      <c r="IJ124" s="10"/>
      <c r="IK124" s="10"/>
      <c r="IL124" s="10"/>
      <c r="IM124" s="10"/>
      <c r="IN124" s="10"/>
      <c r="IO124" s="10"/>
      <c r="IP124" s="10"/>
      <c r="IQ124" s="10"/>
      <c r="IR124" s="10"/>
      <c r="IS124" s="10"/>
      <c r="IT124" s="10"/>
      <c r="IU124" s="10"/>
      <c r="IV124" s="10"/>
      <c r="IW124" s="10"/>
      <c r="IX124" s="10"/>
      <c r="IY124" s="10"/>
      <c r="IZ124" s="10"/>
      <c r="JA124" s="10"/>
      <c r="JB124" s="10"/>
      <c r="JC124" s="10"/>
      <c r="JD124" s="10"/>
      <c r="JE124" s="10"/>
      <c r="JF124" s="10"/>
      <c r="JG124" s="10"/>
      <c r="JH124" s="10"/>
      <c r="JI124" s="10"/>
      <c r="JJ124" s="10"/>
      <c r="JK124" s="10"/>
      <c r="JL124" s="10"/>
      <c r="JM124" s="10"/>
      <c r="JN124" s="10"/>
      <c r="JO124" s="10"/>
      <c r="JP124" s="10"/>
      <c r="JQ124" s="10"/>
      <c r="JR124" s="10"/>
      <c r="JS124" s="10"/>
      <c r="JT124" s="10"/>
      <c r="JU124" s="10"/>
      <c r="JV124" s="10"/>
      <c r="JW124" s="10"/>
      <c r="JX124" s="10"/>
      <c r="JY124" s="10"/>
      <c r="JZ124" s="10"/>
      <c r="KA124" s="10"/>
      <c r="KB124" s="10"/>
      <c r="KC124" s="10"/>
      <c r="KD124" s="10"/>
      <c r="KE124" s="10"/>
      <c r="KF124" s="10"/>
      <c r="KG124" s="10"/>
      <c r="KH124" s="10"/>
      <c r="KI124" s="10"/>
      <c r="KJ124" s="10"/>
      <c r="KK124" s="10"/>
      <c r="KL124" s="10"/>
      <c r="KM124" s="10"/>
      <c r="KN124" s="10"/>
      <c r="KO124" s="10"/>
      <c r="KP124" s="10"/>
      <c r="KQ124" s="10"/>
      <c r="KR124" s="10"/>
      <c r="KS124" s="10"/>
      <c r="KT124" s="10"/>
      <c r="KU124" s="10"/>
      <c r="KV124" s="10"/>
      <c r="KW124" s="10"/>
      <c r="KX124" s="10"/>
      <c r="KY124" s="10"/>
      <c r="KZ124" s="10"/>
      <c r="LA124" s="10"/>
      <c r="LB124" s="10"/>
      <c r="LC124" s="10"/>
      <c r="LD124" s="10"/>
      <c r="LE124" s="10"/>
      <c r="LF124" s="10"/>
      <c r="LG124" s="10"/>
      <c r="LH124" s="10"/>
      <c r="LI124" s="10"/>
      <c r="LJ124" s="10"/>
      <c r="LK124" s="10"/>
      <c r="LL124" s="10"/>
      <c r="LM124" s="10"/>
      <c r="LN124" s="10"/>
      <c r="LO124" s="10"/>
      <c r="LP124" s="10"/>
      <c r="LQ124" s="10"/>
      <c r="LR124" s="10"/>
      <c r="LS124" s="10"/>
      <c r="LT124" s="10"/>
      <c r="LU124" s="10"/>
      <c r="LV124" s="10"/>
      <c r="LW124" s="10"/>
      <c r="LX124" s="10"/>
      <c r="LY124" s="10"/>
      <c r="LZ124" s="10"/>
      <c r="MA124" s="10"/>
      <c r="MB124" s="10"/>
      <c r="MC124" s="10"/>
      <c r="MD124" s="10"/>
      <c r="ME124" s="10"/>
      <c r="MF124" s="10"/>
      <c r="MG124" s="10"/>
      <c r="MH124" s="10"/>
      <c r="MI124" s="10"/>
      <c r="MJ124" s="10"/>
      <c r="MK124" s="10"/>
      <c r="ML124" s="10"/>
      <c r="MM124" s="10"/>
      <c r="MN124" s="10"/>
      <c r="MO124" s="10"/>
      <c r="MP124" s="10"/>
      <c r="MQ124" s="10"/>
      <c r="MR124" s="10"/>
      <c r="MS124" s="10"/>
      <c r="MT124" s="10"/>
      <c r="MU124" s="10"/>
      <c r="MV124" s="10"/>
      <c r="MW124" s="10"/>
      <c r="MX124" s="10"/>
      <c r="MY124" s="10"/>
      <c r="MZ124" s="10"/>
      <c r="NA124" s="10"/>
      <c r="NB124" s="10"/>
      <c r="NC124" s="10"/>
      <c r="ND124" s="10"/>
      <c r="NE124" s="10"/>
      <c r="NF124" s="10"/>
      <c r="NG124" s="10"/>
      <c r="NH124" s="10"/>
      <c r="NI124" s="10"/>
      <c r="NJ124" s="10"/>
      <c r="NK124" s="10"/>
      <c r="NL124" s="10"/>
      <c r="NM124" s="10"/>
      <c r="NN124" s="10"/>
      <c r="NO124" s="10"/>
      <c r="NP124" s="10"/>
      <c r="NQ124" s="10"/>
      <c r="NR124" s="10"/>
      <c r="NS124" s="10"/>
      <c r="NT124" s="10"/>
      <c r="NU124" s="10"/>
      <c r="NV124" s="10"/>
      <c r="NW124" s="10"/>
      <c r="NX124" s="10"/>
      <c r="NY124" s="10"/>
      <c r="NZ124" s="10"/>
      <c r="OA124" s="10"/>
      <c r="OB124" s="10"/>
      <c r="OC124" s="10"/>
      <c r="OD124" s="10"/>
      <c r="OE124" s="10"/>
      <c r="OF124" s="10"/>
      <c r="OG124" s="10"/>
      <c r="OH124" s="10"/>
      <c r="OI124" s="10"/>
      <c r="OJ124" s="10"/>
      <c r="OK124" s="10"/>
      <c r="OL124" s="10"/>
      <c r="OM124" s="10"/>
      <c r="ON124" s="10"/>
      <c r="OO124" s="10"/>
      <c r="OP124" s="10"/>
      <c r="OQ124" s="10"/>
      <c r="OR124" s="10"/>
      <c r="OS124" s="10"/>
      <c r="OT124" s="10"/>
      <c r="OU124" s="10"/>
      <c r="OV124" s="10"/>
      <c r="OW124" s="10"/>
      <c r="OX124" s="10"/>
      <c r="OY124" s="10"/>
      <c r="OZ124" s="10"/>
      <c r="PA124" s="10"/>
      <c r="PB124" s="10"/>
    </row>
    <row r="125" spans="1:418" s="5" customFormat="1" ht="14.25" customHeight="1" x14ac:dyDescent="0.25">
      <c r="A125" s="68"/>
      <c r="B125" s="80">
        <v>44692</v>
      </c>
      <c r="C125" s="37" t="s">
        <v>27</v>
      </c>
      <c r="D125" s="38" t="s">
        <v>9</v>
      </c>
      <c r="E125" s="71"/>
      <c r="F125" s="50">
        <v>125.08</v>
      </c>
      <c r="G125" s="8">
        <v>8</v>
      </c>
      <c r="H125" s="40">
        <f t="shared" si="4"/>
        <v>1000.64</v>
      </c>
      <c r="I125" s="59"/>
      <c r="J125" s="59">
        <v>5</v>
      </c>
      <c r="K125" s="59">
        <v>2</v>
      </c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  <c r="IM125" s="10"/>
      <c r="IN125" s="10"/>
      <c r="IO125" s="10"/>
      <c r="IP125" s="10"/>
      <c r="IQ125" s="10"/>
      <c r="IR125" s="10"/>
      <c r="IS125" s="10"/>
      <c r="IT125" s="10"/>
      <c r="IU125" s="10"/>
      <c r="IV125" s="10"/>
      <c r="IW125" s="10"/>
      <c r="IX125" s="10"/>
      <c r="IY125" s="10"/>
      <c r="IZ125" s="10"/>
      <c r="JA125" s="10"/>
      <c r="JB125" s="10"/>
      <c r="JC125" s="10"/>
      <c r="JD125" s="10"/>
      <c r="JE125" s="10"/>
      <c r="JF125" s="10"/>
      <c r="JG125" s="10"/>
      <c r="JH125" s="10"/>
      <c r="JI125" s="10"/>
      <c r="JJ125" s="10"/>
      <c r="JK125" s="10"/>
      <c r="JL125" s="10"/>
      <c r="JM125" s="10"/>
      <c r="JN125" s="10"/>
      <c r="JO125" s="10"/>
      <c r="JP125" s="10"/>
      <c r="JQ125" s="10"/>
      <c r="JR125" s="10"/>
      <c r="JS125" s="10"/>
      <c r="JT125" s="10"/>
      <c r="JU125" s="10"/>
      <c r="JV125" s="10"/>
      <c r="JW125" s="10"/>
      <c r="JX125" s="10"/>
      <c r="JY125" s="10"/>
      <c r="JZ125" s="10"/>
      <c r="KA125" s="10"/>
      <c r="KB125" s="10"/>
      <c r="KC125" s="10"/>
      <c r="KD125" s="10"/>
      <c r="KE125" s="10"/>
      <c r="KF125" s="10"/>
      <c r="KG125" s="10"/>
      <c r="KH125" s="10"/>
      <c r="KI125" s="10"/>
      <c r="KJ125" s="10"/>
      <c r="KK125" s="10"/>
      <c r="KL125" s="10"/>
      <c r="KM125" s="10"/>
      <c r="KN125" s="10"/>
      <c r="KO125" s="10"/>
      <c r="KP125" s="10"/>
      <c r="KQ125" s="10"/>
      <c r="KR125" s="10"/>
      <c r="KS125" s="10"/>
      <c r="KT125" s="10"/>
      <c r="KU125" s="10"/>
      <c r="KV125" s="10"/>
      <c r="KW125" s="10"/>
      <c r="KX125" s="10"/>
      <c r="KY125" s="10"/>
      <c r="KZ125" s="10"/>
      <c r="LA125" s="10"/>
      <c r="LB125" s="10"/>
      <c r="LC125" s="10"/>
      <c r="LD125" s="10"/>
      <c r="LE125" s="10"/>
      <c r="LF125" s="10"/>
      <c r="LG125" s="10"/>
      <c r="LH125" s="10"/>
      <c r="LI125" s="10"/>
      <c r="LJ125" s="10"/>
      <c r="LK125" s="10"/>
      <c r="LL125" s="10"/>
      <c r="LM125" s="10"/>
      <c r="LN125" s="10"/>
      <c r="LO125" s="10"/>
      <c r="LP125" s="10"/>
      <c r="LQ125" s="10"/>
      <c r="LR125" s="10"/>
      <c r="LS125" s="10"/>
      <c r="LT125" s="10"/>
      <c r="LU125" s="10"/>
      <c r="LV125" s="10"/>
      <c r="LW125" s="10"/>
      <c r="LX125" s="10"/>
      <c r="LY125" s="10"/>
      <c r="LZ125" s="10"/>
      <c r="MA125" s="10"/>
      <c r="MB125" s="10"/>
      <c r="MC125" s="10"/>
      <c r="MD125" s="10"/>
      <c r="ME125" s="10"/>
      <c r="MF125" s="10"/>
      <c r="MG125" s="10"/>
      <c r="MH125" s="10"/>
      <c r="MI125" s="10"/>
      <c r="MJ125" s="10"/>
      <c r="MK125" s="10"/>
      <c r="ML125" s="10"/>
      <c r="MM125" s="10"/>
      <c r="MN125" s="10"/>
      <c r="MO125" s="10"/>
      <c r="MP125" s="10"/>
      <c r="MQ125" s="10"/>
      <c r="MR125" s="10"/>
      <c r="MS125" s="10"/>
      <c r="MT125" s="10"/>
      <c r="MU125" s="10"/>
      <c r="MV125" s="10"/>
      <c r="MW125" s="10"/>
      <c r="MX125" s="10"/>
      <c r="MY125" s="10"/>
      <c r="MZ125" s="10"/>
      <c r="NA125" s="10"/>
      <c r="NB125" s="10"/>
      <c r="NC125" s="10"/>
      <c r="ND125" s="10"/>
      <c r="NE125" s="10"/>
      <c r="NF125" s="10"/>
      <c r="NG125" s="10"/>
      <c r="NH125" s="10"/>
      <c r="NI125" s="10"/>
      <c r="NJ125" s="10"/>
      <c r="NK125" s="10"/>
      <c r="NL125" s="10"/>
      <c r="NM125" s="10"/>
      <c r="NN125" s="10"/>
      <c r="NO125" s="10"/>
      <c r="NP125" s="10"/>
      <c r="NQ125" s="10"/>
      <c r="NR125" s="10"/>
      <c r="NS125" s="10"/>
      <c r="NT125" s="10"/>
      <c r="NU125" s="10"/>
      <c r="NV125" s="10"/>
      <c r="NW125" s="10"/>
      <c r="NX125" s="10"/>
      <c r="NY125" s="10"/>
      <c r="NZ125" s="10"/>
      <c r="OA125" s="10"/>
      <c r="OB125" s="10"/>
      <c r="OC125" s="10"/>
      <c r="OD125" s="10"/>
      <c r="OE125" s="10"/>
      <c r="OF125" s="10"/>
      <c r="OG125" s="10"/>
      <c r="OH125" s="10"/>
      <c r="OI125" s="10"/>
      <c r="OJ125" s="10"/>
      <c r="OK125" s="10"/>
      <c r="OL125" s="10"/>
      <c r="OM125" s="10"/>
      <c r="ON125" s="10"/>
      <c r="OO125" s="10"/>
      <c r="OP125" s="10"/>
      <c r="OQ125" s="10"/>
      <c r="OR125" s="10"/>
      <c r="OS125" s="10"/>
      <c r="OT125" s="10"/>
      <c r="OU125" s="10"/>
      <c r="OV125" s="10"/>
      <c r="OW125" s="10"/>
      <c r="OX125" s="10"/>
      <c r="OY125" s="10"/>
      <c r="OZ125" s="10"/>
      <c r="PA125" s="10"/>
      <c r="PB125" s="10"/>
    </row>
    <row r="126" spans="1:418" s="10" customFormat="1" ht="12.75" customHeight="1" x14ac:dyDescent="0.25">
      <c r="A126" s="68"/>
      <c r="B126" s="68"/>
      <c r="C126" s="37" t="s">
        <v>7</v>
      </c>
      <c r="D126" s="38" t="s">
        <v>0</v>
      </c>
      <c r="E126" s="71"/>
      <c r="F126" s="50">
        <v>159.30000000000001</v>
      </c>
      <c r="G126" s="8">
        <v>28</v>
      </c>
      <c r="H126" s="40">
        <f t="shared" si="4"/>
        <v>4460.4000000000005</v>
      </c>
      <c r="I126" s="59">
        <v>1</v>
      </c>
      <c r="J126" s="59">
        <v>1</v>
      </c>
      <c r="K126" s="59"/>
    </row>
    <row r="127" spans="1:418" s="10" customFormat="1" ht="12" customHeight="1" x14ac:dyDescent="0.25">
      <c r="A127" s="68"/>
      <c r="B127" s="80">
        <v>44692</v>
      </c>
      <c r="C127" s="37" t="s">
        <v>229</v>
      </c>
      <c r="D127" s="38" t="s">
        <v>0</v>
      </c>
      <c r="E127" s="71"/>
      <c r="F127" s="50">
        <v>137.03</v>
      </c>
      <c r="G127" s="8">
        <v>10</v>
      </c>
      <c r="H127" s="40">
        <f t="shared" si="4"/>
        <v>1370.3</v>
      </c>
      <c r="I127" s="59"/>
      <c r="J127" s="59"/>
      <c r="K127" s="59"/>
    </row>
    <row r="128" spans="1:418" s="10" customFormat="1" ht="15" x14ac:dyDescent="0.25">
      <c r="A128" s="68"/>
      <c r="B128" s="68"/>
      <c r="C128" s="37" t="s">
        <v>186</v>
      </c>
      <c r="D128" s="38" t="s">
        <v>0</v>
      </c>
      <c r="E128" s="71"/>
      <c r="F128" s="50">
        <v>41.3</v>
      </c>
      <c r="G128" s="8">
        <v>18</v>
      </c>
      <c r="H128" s="40">
        <f t="shared" si="4"/>
        <v>743.4</v>
      </c>
      <c r="I128" s="59">
        <v>2</v>
      </c>
      <c r="J128" s="59">
        <v>3</v>
      </c>
      <c r="K128" s="59">
        <v>3</v>
      </c>
    </row>
    <row r="129" spans="1:418" s="5" customFormat="1" ht="15" x14ac:dyDescent="0.25">
      <c r="A129" s="68"/>
      <c r="B129" s="80">
        <v>44692</v>
      </c>
      <c r="C129" s="37" t="s">
        <v>13</v>
      </c>
      <c r="D129" s="38" t="s">
        <v>12</v>
      </c>
      <c r="E129" s="71"/>
      <c r="F129" s="50">
        <v>161.94999999999999</v>
      </c>
      <c r="G129" s="8">
        <v>180</v>
      </c>
      <c r="H129" s="40">
        <f t="shared" si="4"/>
        <v>29150.999999999996</v>
      </c>
      <c r="I129" s="59">
        <v>57</v>
      </c>
      <c r="J129" s="59">
        <v>81</v>
      </c>
      <c r="K129" s="59">
        <v>68</v>
      </c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  <c r="II129" s="10"/>
      <c r="IJ129" s="10"/>
      <c r="IK129" s="10"/>
      <c r="IL129" s="10"/>
      <c r="IM129" s="10"/>
      <c r="IN129" s="10"/>
      <c r="IO129" s="10"/>
      <c r="IP129" s="10"/>
      <c r="IQ129" s="10"/>
      <c r="IR129" s="10"/>
      <c r="IS129" s="10"/>
      <c r="IT129" s="10"/>
      <c r="IU129" s="10"/>
      <c r="IV129" s="10"/>
      <c r="IW129" s="10"/>
      <c r="IX129" s="10"/>
      <c r="IY129" s="10"/>
      <c r="IZ129" s="10"/>
      <c r="JA129" s="10"/>
      <c r="JB129" s="10"/>
      <c r="JC129" s="10"/>
      <c r="JD129" s="10"/>
      <c r="JE129" s="10"/>
      <c r="JF129" s="10"/>
      <c r="JG129" s="10"/>
      <c r="JH129" s="10"/>
      <c r="JI129" s="10"/>
      <c r="JJ129" s="10"/>
      <c r="JK129" s="10"/>
      <c r="JL129" s="10"/>
      <c r="JM129" s="10"/>
      <c r="JN129" s="10"/>
      <c r="JO129" s="10"/>
      <c r="JP129" s="10"/>
      <c r="JQ129" s="10"/>
      <c r="JR129" s="10"/>
      <c r="JS129" s="10"/>
      <c r="JT129" s="10"/>
      <c r="JU129" s="10"/>
      <c r="JV129" s="10"/>
      <c r="JW129" s="10"/>
      <c r="JX129" s="10"/>
      <c r="JY129" s="10"/>
      <c r="JZ129" s="10"/>
      <c r="KA129" s="10"/>
      <c r="KB129" s="10"/>
      <c r="KC129" s="10"/>
      <c r="KD129" s="10"/>
      <c r="KE129" s="10"/>
      <c r="KF129" s="10"/>
      <c r="KG129" s="10"/>
      <c r="KH129" s="10"/>
      <c r="KI129" s="10"/>
      <c r="KJ129" s="10"/>
      <c r="KK129" s="10"/>
      <c r="KL129" s="10"/>
      <c r="KM129" s="10"/>
      <c r="KN129" s="10"/>
      <c r="KO129" s="10"/>
      <c r="KP129" s="10"/>
      <c r="KQ129" s="10"/>
      <c r="KR129" s="10"/>
      <c r="KS129" s="10"/>
      <c r="KT129" s="10"/>
      <c r="KU129" s="10"/>
      <c r="KV129" s="10"/>
      <c r="KW129" s="10"/>
      <c r="KX129" s="10"/>
      <c r="KY129" s="10"/>
      <c r="KZ129" s="10"/>
      <c r="LA129" s="10"/>
      <c r="LB129" s="10"/>
      <c r="LC129" s="10"/>
      <c r="LD129" s="10"/>
      <c r="LE129" s="10"/>
      <c r="LF129" s="10"/>
      <c r="LG129" s="10"/>
      <c r="LH129" s="10"/>
      <c r="LI129" s="10"/>
      <c r="LJ129" s="10"/>
      <c r="LK129" s="10"/>
      <c r="LL129" s="10"/>
      <c r="LM129" s="10"/>
      <c r="LN129" s="10"/>
      <c r="LO129" s="10"/>
      <c r="LP129" s="10"/>
      <c r="LQ129" s="10"/>
      <c r="LR129" s="10"/>
      <c r="LS129" s="10"/>
      <c r="LT129" s="10"/>
      <c r="LU129" s="10"/>
      <c r="LV129" s="10"/>
      <c r="LW129" s="10"/>
      <c r="LX129" s="10"/>
      <c r="LY129" s="10"/>
      <c r="LZ129" s="10"/>
      <c r="MA129" s="10"/>
      <c r="MB129" s="10"/>
      <c r="MC129" s="10"/>
      <c r="MD129" s="10"/>
      <c r="ME129" s="10"/>
      <c r="MF129" s="10"/>
      <c r="MG129" s="10"/>
      <c r="MH129" s="10"/>
      <c r="MI129" s="10"/>
      <c r="MJ129" s="10"/>
      <c r="MK129" s="10"/>
      <c r="ML129" s="10"/>
      <c r="MM129" s="10"/>
      <c r="MN129" s="10"/>
      <c r="MO129" s="10"/>
      <c r="MP129" s="10"/>
      <c r="MQ129" s="10"/>
      <c r="MR129" s="10"/>
      <c r="MS129" s="10"/>
      <c r="MT129" s="10"/>
      <c r="MU129" s="10"/>
      <c r="MV129" s="10"/>
      <c r="MW129" s="10"/>
      <c r="MX129" s="10"/>
      <c r="MY129" s="10"/>
      <c r="MZ129" s="10"/>
      <c r="NA129" s="10"/>
      <c r="NB129" s="10"/>
      <c r="NC129" s="10"/>
      <c r="ND129" s="10"/>
      <c r="NE129" s="10"/>
      <c r="NF129" s="10"/>
      <c r="NG129" s="10"/>
      <c r="NH129" s="10"/>
      <c r="NI129" s="10"/>
      <c r="NJ129" s="10"/>
      <c r="NK129" s="10"/>
      <c r="NL129" s="10"/>
      <c r="NM129" s="10"/>
      <c r="NN129" s="10"/>
      <c r="NO129" s="10"/>
      <c r="NP129" s="10"/>
      <c r="NQ129" s="10"/>
      <c r="NR129" s="10"/>
      <c r="NS129" s="10"/>
      <c r="NT129" s="10"/>
      <c r="NU129" s="10"/>
      <c r="NV129" s="10"/>
      <c r="NW129" s="10"/>
      <c r="NX129" s="10"/>
      <c r="NY129" s="10"/>
      <c r="NZ129" s="10"/>
      <c r="OA129" s="10"/>
      <c r="OB129" s="10"/>
      <c r="OC129" s="10"/>
      <c r="OD129" s="10"/>
      <c r="OE129" s="10"/>
      <c r="OF129" s="10"/>
      <c r="OG129" s="10"/>
      <c r="OH129" s="10"/>
      <c r="OI129" s="10"/>
      <c r="OJ129" s="10"/>
      <c r="OK129" s="10"/>
      <c r="OL129" s="10"/>
      <c r="OM129" s="10"/>
      <c r="ON129" s="10"/>
      <c r="OO129" s="10"/>
      <c r="OP129" s="10"/>
      <c r="OQ129" s="10"/>
      <c r="OR129" s="10"/>
      <c r="OS129" s="10"/>
      <c r="OT129" s="10"/>
      <c r="OU129" s="10"/>
      <c r="OV129" s="10"/>
      <c r="OW129" s="10"/>
      <c r="OX129" s="10"/>
      <c r="OY129" s="10"/>
      <c r="OZ129" s="10"/>
      <c r="PA129" s="10"/>
      <c r="PB129" s="10"/>
    </row>
    <row r="130" spans="1:418" s="10" customFormat="1" ht="15" x14ac:dyDescent="0.25">
      <c r="A130" s="68"/>
      <c r="B130" s="80">
        <v>44692</v>
      </c>
      <c r="C130" s="37" t="s">
        <v>199</v>
      </c>
      <c r="D130" s="38" t="s">
        <v>2</v>
      </c>
      <c r="E130" s="71"/>
      <c r="F130" s="50">
        <v>53.1</v>
      </c>
      <c r="G130" s="8">
        <v>121</v>
      </c>
      <c r="H130" s="40">
        <f t="shared" si="4"/>
        <v>6425.1</v>
      </c>
      <c r="I130" s="59">
        <v>2</v>
      </c>
      <c r="J130" s="59">
        <v>17</v>
      </c>
      <c r="K130" s="59">
        <v>7</v>
      </c>
    </row>
    <row r="131" spans="1:418" s="10" customFormat="1" ht="15" x14ac:dyDescent="0.25">
      <c r="A131" s="68"/>
      <c r="B131" s="80">
        <v>44692</v>
      </c>
      <c r="C131" s="37" t="s">
        <v>188</v>
      </c>
      <c r="D131" s="38" t="s">
        <v>2</v>
      </c>
      <c r="E131" s="71"/>
      <c r="F131" s="50">
        <v>49.56</v>
      </c>
      <c r="G131" s="8">
        <v>22</v>
      </c>
      <c r="H131" s="40">
        <f t="shared" si="4"/>
        <v>1090.3200000000002</v>
      </c>
      <c r="I131" s="59">
        <v>1</v>
      </c>
      <c r="J131" s="59">
        <v>4</v>
      </c>
      <c r="K131" s="59">
        <v>3</v>
      </c>
    </row>
    <row r="132" spans="1:418" s="5" customFormat="1" ht="15" x14ac:dyDescent="0.25">
      <c r="A132" s="68"/>
      <c r="B132" s="80">
        <v>44692</v>
      </c>
      <c r="C132" s="37" t="s">
        <v>230</v>
      </c>
      <c r="D132" s="38" t="s">
        <v>2</v>
      </c>
      <c r="E132" s="71"/>
      <c r="F132" s="50">
        <v>77.88</v>
      </c>
      <c r="G132" s="8">
        <v>157</v>
      </c>
      <c r="H132" s="40">
        <f t="shared" si="4"/>
        <v>12227.16</v>
      </c>
      <c r="I132" s="59">
        <v>3</v>
      </c>
      <c r="J132" s="59">
        <v>16</v>
      </c>
      <c r="K132" s="59">
        <v>7</v>
      </c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  <c r="ED132" s="10"/>
      <c r="EE132" s="10"/>
      <c r="EF132" s="10"/>
      <c r="EG132" s="10"/>
      <c r="EH132" s="10"/>
      <c r="EI132" s="10"/>
      <c r="EJ132" s="10"/>
      <c r="EK132" s="10"/>
      <c r="EL132" s="10"/>
      <c r="EM132" s="10"/>
      <c r="EN132" s="10"/>
      <c r="EO132" s="10"/>
      <c r="EP132" s="10"/>
      <c r="EQ132" s="10"/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  <c r="FG132" s="10"/>
      <c r="FH132" s="10"/>
      <c r="FI132" s="10"/>
      <c r="FJ132" s="10"/>
      <c r="FK132" s="10"/>
      <c r="FL132" s="10"/>
      <c r="FM132" s="10"/>
      <c r="FN132" s="10"/>
      <c r="FO132" s="10"/>
      <c r="FP132" s="10"/>
      <c r="FQ132" s="10"/>
      <c r="FR132" s="10"/>
      <c r="FS132" s="10"/>
      <c r="FT132" s="10"/>
      <c r="FU132" s="10"/>
      <c r="FV132" s="10"/>
      <c r="FW132" s="10"/>
      <c r="FX132" s="10"/>
      <c r="FY132" s="10"/>
      <c r="FZ132" s="10"/>
      <c r="GA132" s="10"/>
      <c r="GB132" s="10"/>
      <c r="GC132" s="10"/>
      <c r="GD132" s="10"/>
      <c r="GE132" s="10"/>
      <c r="GF132" s="10"/>
      <c r="GG132" s="10"/>
      <c r="GH132" s="10"/>
      <c r="GI132" s="10"/>
      <c r="GJ132" s="10"/>
      <c r="GK132" s="10"/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/>
      <c r="IA132" s="10"/>
      <c r="IB132" s="10"/>
      <c r="IC132" s="10"/>
      <c r="ID132" s="10"/>
      <c r="IE132" s="10"/>
      <c r="IF132" s="10"/>
      <c r="IG132" s="10"/>
      <c r="IH132" s="10"/>
      <c r="II132" s="10"/>
      <c r="IJ132" s="10"/>
      <c r="IK132" s="10"/>
      <c r="IL132" s="10"/>
      <c r="IM132" s="10"/>
      <c r="IN132" s="10"/>
      <c r="IO132" s="10"/>
      <c r="IP132" s="10"/>
      <c r="IQ132" s="10"/>
      <c r="IR132" s="10"/>
      <c r="IS132" s="10"/>
      <c r="IT132" s="10"/>
      <c r="IU132" s="10"/>
      <c r="IV132" s="10"/>
      <c r="IW132" s="10"/>
      <c r="IX132" s="10"/>
      <c r="IY132" s="10"/>
      <c r="IZ132" s="10"/>
      <c r="JA132" s="10"/>
      <c r="JB132" s="10"/>
      <c r="JC132" s="10"/>
      <c r="JD132" s="10"/>
      <c r="JE132" s="10"/>
      <c r="JF132" s="10"/>
      <c r="JG132" s="10"/>
      <c r="JH132" s="10"/>
      <c r="JI132" s="10"/>
      <c r="JJ132" s="10"/>
      <c r="JK132" s="10"/>
      <c r="JL132" s="10"/>
      <c r="JM132" s="10"/>
      <c r="JN132" s="10"/>
      <c r="JO132" s="10"/>
      <c r="JP132" s="10"/>
      <c r="JQ132" s="10"/>
      <c r="JR132" s="10"/>
      <c r="JS132" s="10"/>
      <c r="JT132" s="10"/>
      <c r="JU132" s="10"/>
      <c r="JV132" s="10"/>
      <c r="JW132" s="10"/>
      <c r="JX132" s="10"/>
      <c r="JY132" s="10"/>
      <c r="JZ132" s="10"/>
      <c r="KA132" s="10"/>
      <c r="KB132" s="10"/>
      <c r="KC132" s="10"/>
      <c r="KD132" s="10"/>
      <c r="KE132" s="10"/>
      <c r="KF132" s="10"/>
      <c r="KG132" s="10"/>
      <c r="KH132" s="10"/>
      <c r="KI132" s="10"/>
      <c r="KJ132" s="10"/>
      <c r="KK132" s="10"/>
      <c r="KL132" s="10"/>
      <c r="KM132" s="10"/>
      <c r="KN132" s="10"/>
      <c r="KO132" s="10"/>
      <c r="KP132" s="10"/>
      <c r="KQ132" s="10"/>
      <c r="KR132" s="10"/>
      <c r="KS132" s="10"/>
      <c r="KT132" s="10"/>
      <c r="KU132" s="10"/>
      <c r="KV132" s="10"/>
      <c r="KW132" s="10"/>
      <c r="KX132" s="10"/>
      <c r="KY132" s="10"/>
      <c r="KZ132" s="10"/>
      <c r="LA132" s="10"/>
      <c r="LB132" s="10"/>
      <c r="LC132" s="10"/>
      <c r="LD132" s="10"/>
      <c r="LE132" s="10"/>
      <c r="LF132" s="10"/>
      <c r="LG132" s="10"/>
      <c r="LH132" s="10"/>
      <c r="LI132" s="10"/>
      <c r="LJ132" s="10"/>
      <c r="LK132" s="10"/>
      <c r="LL132" s="10"/>
      <c r="LM132" s="10"/>
      <c r="LN132" s="10"/>
      <c r="LO132" s="10"/>
      <c r="LP132" s="10"/>
      <c r="LQ132" s="10"/>
      <c r="LR132" s="10"/>
      <c r="LS132" s="10"/>
      <c r="LT132" s="10"/>
      <c r="LU132" s="10"/>
      <c r="LV132" s="10"/>
      <c r="LW132" s="10"/>
      <c r="LX132" s="10"/>
      <c r="LY132" s="10"/>
      <c r="LZ132" s="10"/>
      <c r="MA132" s="10"/>
      <c r="MB132" s="10"/>
      <c r="MC132" s="10"/>
      <c r="MD132" s="10"/>
      <c r="ME132" s="10"/>
      <c r="MF132" s="10"/>
      <c r="MG132" s="10"/>
      <c r="MH132" s="10"/>
      <c r="MI132" s="10"/>
      <c r="MJ132" s="10"/>
      <c r="MK132" s="10"/>
      <c r="ML132" s="10"/>
      <c r="MM132" s="10"/>
      <c r="MN132" s="10"/>
      <c r="MO132" s="10"/>
      <c r="MP132" s="10"/>
      <c r="MQ132" s="10"/>
      <c r="MR132" s="10"/>
      <c r="MS132" s="10"/>
      <c r="MT132" s="10"/>
      <c r="MU132" s="10"/>
      <c r="MV132" s="10"/>
      <c r="MW132" s="10"/>
      <c r="MX132" s="10"/>
      <c r="MY132" s="10"/>
      <c r="MZ132" s="10"/>
      <c r="NA132" s="10"/>
      <c r="NB132" s="10"/>
      <c r="NC132" s="10"/>
      <c r="ND132" s="10"/>
      <c r="NE132" s="10"/>
      <c r="NF132" s="10"/>
      <c r="NG132" s="10"/>
      <c r="NH132" s="10"/>
      <c r="NI132" s="10"/>
      <c r="NJ132" s="10"/>
      <c r="NK132" s="10"/>
      <c r="NL132" s="10"/>
      <c r="NM132" s="10"/>
      <c r="NN132" s="10"/>
      <c r="NO132" s="10"/>
      <c r="NP132" s="10"/>
      <c r="NQ132" s="10"/>
      <c r="NR132" s="10"/>
      <c r="NS132" s="10"/>
      <c r="NT132" s="10"/>
      <c r="NU132" s="10"/>
      <c r="NV132" s="10"/>
      <c r="NW132" s="10"/>
      <c r="NX132" s="10"/>
      <c r="NY132" s="10"/>
      <c r="NZ132" s="10"/>
      <c r="OA132" s="10"/>
      <c r="OB132" s="10"/>
      <c r="OC132" s="10"/>
      <c r="OD132" s="10"/>
      <c r="OE132" s="10"/>
      <c r="OF132" s="10"/>
      <c r="OG132" s="10"/>
      <c r="OH132" s="10"/>
      <c r="OI132" s="10"/>
      <c r="OJ132" s="10"/>
      <c r="OK132" s="10"/>
      <c r="OL132" s="10"/>
      <c r="OM132" s="10"/>
      <c r="ON132" s="10"/>
      <c r="OO132" s="10"/>
      <c r="OP132" s="10"/>
      <c r="OQ132" s="10"/>
      <c r="OR132" s="10"/>
      <c r="OS132" s="10"/>
      <c r="OT132" s="10"/>
      <c r="OU132" s="10"/>
      <c r="OV132" s="10"/>
      <c r="OW132" s="10"/>
      <c r="OX132" s="10"/>
      <c r="OY132" s="10"/>
      <c r="OZ132" s="10"/>
      <c r="PA132" s="10"/>
      <c r="PB132" s="10"/>
    </row>
    <row r="133" spans="1:418" s="10" customFormat="1" ht="15" x14ac:dyDescent="0.25">
      <c r="A133" s="68"/>
      <c r="B133" s="68"/>
      <c r="C133" s="52" t="s">
        <v>110</v>
      </c>
      <c r="D133" s="53" t="s">
        <v>0</v>
      </c>
      <c r="E133" s="75"/>
      <c r="F133" s="50"/>
      <c r="G133" s="8">
        <v>2</v>
      </c>
      <c r="H133" s="40">
        <f t="shared" si="4"/>
        <v>0</v>
      </c>
      <c r="I133" s="59"/>
      <c r="J133" s="59"/>
      <c r="K133" s="59"/>
    </row>
    <row r="134" spans="1:418" s="10" customFormat="1" ht="15" x14ac:dyDescent="0.25">
      <c r="A134" s="68"/>
      <c r="B134" s="68"/>
      <c r="C134" s="52" t="s">
        <v>8</v>
      </c>
      <c r="D134" s="53" t="s">
        <v>23</v>
      </c>
      <c r="E134" s="75"/>
      <c r="F134" s="50"/>
      <c r="G134" s="8">
        <v>20</v>
      </c>
      <c r="H134" s="40">
        <f t="shared" si="4"/>
        <v>0</v>
      </c>
      <c r="I134" s="59"/>
      <c r="J134" s="59"/>
      <c r="K134" s="59"/>
    </row>
    <row r="135" spans="1:418" s="10" customFormat="1" ht="15" x14ac:dyDescent="0.25">
      <c r="A135" s="68"/>
      <c r="B135" s="68"/>
      <c r="C135" s="52" t="s">
        <v>210</v>
      </c>
      <c r="D135" s="53" t="s">
        <v>0</v>
      </c>
      <c r="E135" s="75"/>
      <c r="F135" s="50">
        <v>80.239999999999995</v>
      </c>
      <c r="G135" s="8">
        <v>15</v>
      </c>
      <c r="H135" s="40">
        <f t="shared" si="4"/>
        <v>1203.5999999999999</v>
      </c>
      <c r="I135" s="59">
        <v>6</v>
      </c>
      <c r="J135" s="59">
        <v>2</v>
      </c>
      <c r="K135" s="59">
        <v>2</v>
      </c>
    </row>
    <row r="136" spans="1:418" s="10" customFormat="1" ht="15" x14ac:dyDescent="0.25">
      <c r="A136" s="68"/>
      <c r="B136" s="80">
        <v>44692</v>
      </c>
      <c r="C136" s="37" t="s">
        <v>187</v>
      </c>
      <c r="D136" s="38" t="s">
        <v>9</v>
      </c>
      <c r="E136" s="71"/>
      <c r="F136" s="50">
        <v>179.36</v>
      </c>
      <c r="G136" s="8">
        <v>12</v>
      </c>
      <c r="H136" s="40">
        <f t="shared" si="4"/>
        <v>2152.3200000000002</v>
      </c>
      <c r="I136" s="59"/>
      <c r="J136" s="59">
        <v>2</v>
      </c>
      <c r="K136" s="59">
        <v>1</v>
      </c>
    </row>
    <row r="137" spans="1:418" s="10" customFormat="1" ht="15" x14ac:dyDescent="0.25">
      <c r="A137" s="68"/>
      <c r="B137" s="80">
        <v>44692</v>
      </c>
      <c r="C137" s="37" t="s">
        <v>28</v>
      </c>
      <c r="D137" s="38" t="s">
        <v>9</v>
      </c>
      <c r="E137" s="71"/>
      <c r="F137" s="50">
        <v>155</v>
      </c>
      <c r="G137" s="8">
        <v>12</v>
      </c>
      <c r="H137" s="40">
        <f t="shared" si="4"/>
        <v>1860</v>
      </c>
      <c r="I137" s="59">
        <v>4</v>
      </c>
      <c r="J137" s="59">
        <v>5</v>
      </c>
      <c r="K137" s="59">
        <v>3</v>
      </c>
    </row>
    <row r="138" spans="1:418" s="10" customFormat="1" ht="15" x14ac:dyDescent="0.25">
      <c r="A138" s="68"/>
      <c r="B138" s="68"/>
      <c r="C138" s="52" t="s">
        <v>94</v>
      </c>
      <c r="D138" s="53" t="s">
        <v>0</v>
      </c>
      <c r="E138" s="75"/>
      <c r="F138" s="50"/>
      <c r="G138" s="8">
        <v>5</v>
      </c>
      <c r="H138" s="40">
        <f t="shared" si="4"/>
        <v>0</v>
      </c>
      <c r="I138" s="59">
        <v>4</v>
      </c>
      <c r="J138" s="59"/>
      <c r="K138" s="59"/>
    </row>
    <row r="139" spans="1:418" s="10" customFormat="1" ht="15" x14ac:dyDescent="0.25">
      <c r="A139" s="68"/>
      <c r="B139" s="68"/>
      <c r="C139" s="37" t="s">
        <v>29</v>
      </c>
      <c r="D139" s="38" t="s">
        <v>9</v>
      </c>
      <c r="E139" s="71"/>
      <c r="F139" s="50">
        <v>233.64</v>
      </c>
      <c r="G139" s="8">
        <v>0</v>
      </c>
      <c r="H139" s="40">
        <f t="shared" si="4"/>
        <v>0</v>
      </c>
      <c r="I139" s="59"/>
      <c r="J139" s="59"/>
      <c r="K139" s="59"/>
    </row>
    <row r="140" spans="1:418" s="10" customFormat="1" ht="15" x14ac:dyDescent="0.25">
      <c r="A140" s="68"/>
      <c r="B140" s="80">
        <v>44692</v>
      </c>
      <c r="C140" s="37" t="s">
        <v>231</v>
      </c>
      <c r="D140" s="38" t="s">
        <v>9</v>
      </c>
      <c r="E140" s="71"/>
      <c r="F140" s="50">
        <v>224.24</v>
      </c>
      <c r="G140" s="8">
        <v>8</v>
      </c>
      <c r="H140" s="40">
        <f t="shared" si="4"/>
        <v>1793.92</v>
      </c>
      <c r="I140" s="59"/>
      <c r="J140" s="59"/>
      <c r="K140" s="59"/>
    </row>
    <row r="141" spans="1:418" s="10" customFormat="1" ht="15" x14ac:dyDescent="0.25">
      <c r="A141" s="68"/>
      <c r="B141" s="68"/>
      <c r="C141" s="37" t="s">
        <v>98</v>
      </c>
      <c r="D141" s="38" t="s">
        <v>0</v>
      </c>
      <c r="E141" s="71"/>
      <c r="F141" s="50"/>
      <c r="G141" s="8">
        <v>0</v>
      </c>
      <c r="H141" s="40">
        <f t="shared" si="4"/>
        <v>0</v>
      </c>
      <c r="I141" s="59"/>
      <c r="J141" s="59">
        <v>1</v>
      </c>
      <c r="K141" s="59"/>
    </row>
    <row r="142" spans="1:418" s="5" customFormat="1" ht="15" x14ac:dyDescent="0.25">
      <c r="A142" s="68"/>
      <c r="B142" s="68"/>
      <c r="C142" s="37" t="s">
        <v>10</v>
      </c>
      <c r="D142" s="38" t="s">
        <v>9</v>
      </c>
      <c r="E142" s="71"/>
      <c r="F142" s="50">
        <v>1050.2</v>
      </c>
      <c r="G142" s="8">
        <v>7</v>
      </c>
      <c r="H142" s="40">
        <f t="shared" si="4"/>
        <v>7351.4000000000005</v>
      </c>
      <c r="I142" s="59"/>
      <c r="J142" s="59"/>
      <c r="K142" s="59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10"/>
      <c r="EB142" s="10"/>
      <c r="EC142" s="10"/>
      <c r="ED142" s="10"/>
      <c r="EE142" s="10"/>
      <c r="EF142" s="10"/>
      <c r="EG142" s="10"/>
      <c r="EH142" s="10"/>
      <c r="EI142" s="10"/>
      <c r="EJ142" s="10"/>
      <c r="EK142" s="10"/>
      <c r="EL142" s="10"/>
      <c r="EM142" s="10"/>
      <c r="EN142" s="10"/>
      <c r="EO142" s="10"/>
      <c r="EP142" s="10"/>
      <c r="EQ142" s="10"/>
      <c r="ER142" s="10"/>
      <c r="ES142" s="10"/>
      <c r="ET142" s="10"/>
      <c r="EU142" s="10"/>
      <c r="EV142" s="10"/>
      <c r="EW142" s="10"/>
      <c r="EX142" s="10"/>
      <c r="EY142" s="10"/>
      <c r="EZ142" s="10"/>
      <c r="FA142" s="10"/>
      <c r="FB142" s="10"/>
      <c r="FC142" s="10"/>
      <c r="FD142" s="10"/>
      <c r="FE142" s="10"/>
      <c r="FF142" s="10"/>
      <c r="FG142" s="10"/>
      <c r="FH142" s="10"/>
      <c r="FI142" s="10"/>
      <c r="FJ142" s="10"/>
      <c r="FK142" s="10"/>
      <c r="FL142" s="10"/>
      <c r="FM142" s="10"/>
      <c r="FN142" s="10"/>
      <c r="FO142" s="10"/>
      <c r="FP142" s="10"/>
      <c r="FQ142" s="10"/>
      <c r="FR142" s="10"/>
      <c r="FS142" s="10"/>
      <c r="FT142" s="10"/>
      <c r="FU142" s="10"/>
      <c r="FV142" s="10"/>
      <c r="FW142" s="10"/>
      <c r="FX142" s="10"/>
      <c r="FY142" s="10"/>
      <c r="FZ142" s="10"/>
      <c r="GA142" s="10"/>
      <c r="GB142" s="10"/>
      <c r="GC142" s="10"/>
      <c r="GD142" s="10"/>
      <c r="GE142" s="10"/>
      <c r="GF142" s="10"/>
      <c r="GG142" s="10"/>
      <c r="GH142" s="10"/>
      <c r="GI142" s="10"/>
      <c r="GJ142" s="10"/>
      <c r="GK142" s="10"/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  <c r="HU142" s="10"/>
      <c r="HV142" s="10"/>
      <c r="HW142" s="10"/>
      <c r="HX142" s="10"/>
      <c r="HY142" s="10"/>
      <c r="HZ142" s="10"/>
      <c r="IA142" s="10"/>
      <c r="IB142" s="10"/>
      <c r="IC142" s="10"/>
      <c r="ID142" s="10"/>
      <c r="IE142" s="10"/>
      <c r="IF142" s="10"/>
      <c r="IG142" s="10"/>
      <c r="IH142" s="10"/>
      <c r="II142" s="10"/>
      <c r="IJ142" s="10"/>
      <c r="IK142" s="10"/>
      <c r="IL142" s="10"/>
      <c r="IM142" s="10"/>
      <c r="IN142" s="10"/>
      <c r="IO142" s="10"/>
      <c r="IP142" s="10"/>
      <c r="IQ142" s="10"/>
      <c r="IR142" s="10"/>
      <c r="IS142" s="10"/>
      <c r="IT142" s="10"/>
      <c r="IU142" s="10"/>
      <c r="IV142" s="10"/>
      <c r="IW142" s="10"/>
      <c r="IX142" s="10"/>
      <c r="IY142" s="10"/>
      <c r="IZ142" s="10"/>
      <c r="JA142" s="10"/>
      <c r="JB142" s="10"/>
      <c r="JC142" s="10"/>
      <c r="JD142" s="10"/>
      <c r="JE142" s="10"/>
      <c r="JF142" s="10"/>
      <c r="JG142" s="10"/>
      <c r="JH142" s="10"/>
      <c r="JI142" s="10"/>
      <c r="JJ142" s="10"/>
      <c r="JK142" s="10"/>
      <c r="JL142" s="10"/>
      <c r="JM142" s="10"/>
      <c r="JN142" s="10"/>
      <c r="JO142" s="10"/>
      <c r="JP142" s="10"/>
      <c r="JQ142" s="10"/>
      <c r="JR142" s="10"/>
      <c r="JS142" s="10"/>
      <c r="JT142" s="10"/>
      <c r="JU142" s="10"/>
      <c r="JV142" s="10"/>
      <c r="JW142" s="10"/>
      <c r="JX142" s="10"/>
      <c r="JY142" s="10"/>
      <c r="JZ142" s="10"/>
      <c r="KA142" s="10"/>
      <c r="KB142" s="10"/>
      <c r="KC142" s="10"/>
      <c r="KD142" s="10"/>
      <c r="KE142" s="10"/>
      <c r="KF142" s="10"/>
      <c r="KG142" s="10"/>
      <c r="KH142" s="10"/>
      <c r="KI142" s="10"/>
      <c r="KJ142" s="10"/>
      <c r="KK142" s="10"/>
      <c r="KL142" s="10"/>
      <c r="KM142" s="10"/>
      <c r="KN142" s="10"/>
      <c r="KO142" s="10"/>
      <c r="KP142" s="10"/>
      <c r="KQ142" s="10"/>
      <c r="KR142" s="10"/>
      <c r="KS142" s="10"/>
      <c r="KT142" s="10"/>
      <c r="KU142" s="10"/>
      <c r="KV142" s="10"/>
      <c r="KW142" s="10"/>
      <c r="KX142" s="10"/>
      <c r="KY142" s="10"/>
      <c r="KZ142" s="10"/>
      <c r="LA142" s="10"/>
      <c r="LB142" s="10"/>
      <c r="LC142" s="10"/>
      <c r="LD142" s="10"/>
      <c r="LE142" s="10"/>
      <c r="LF142" s="10"/>
      <c r="LG142" s="10"/>
      <c r="LH142" s="10"/>
      <c r="LI142" s="10"/>
      <c r="LJ142" s="10"/>
      <c r="LK142" s="10"/>
      <c r="LL142" s="10"/>
      <c r="LM142" s="10"/>
      <c r="LN142" s="10"/>
      <c r="LO142" s="10"/>
      <c r="LP142" s="10"/>
      <c r="LQ142" s="10"/>
      <c r="LR142" s="10"/>
      <c r="LS142" s="10"/>
      <c r="LT142" s="10"/>
      <c r="LU142" s="10"/>
      <c r="LV142" s="10"/>
      <c r="LW142" s="10"/>
      <c r="LX142" s="10"/>
      <c r="LY142" s="10"/>
      <c r="LZ142" s="10"/>
      <c r="MA142" s="10"/>
      <c r="MB142" s="10"/>
      <c r="MC142" s="10"/>
      <c r="MD142" s="10"/>
      <c r="ME142" s="10"/>
      <c r="MF142" s="10"/>
      <c r="MG142" s="10"/>
      <c r="MH142" s="10"/>
      <c r="MI142" s="10"/>
      <c r="MJ142" s="10"/>
      <c r="MK142" s="10"/>
      <c r="ML142" s="10"/>
      <c r="MM142" s="10"/>
      <c r="MN142" s="10"/>
      <c r="MO142" s="10"/>
      <c r="MP142" s="10"/>
      <c r="MQ142" s="10"/>
      <c r="MR142" s="10"/>
      <c r="MS142" s="10"/>
      <c r="MT142" s="10"/>
      <c r="MU142" s="10"/>
      <c r="MV142" s="10"/>
      <c r="MW142" s="10"/>
      <c r="MX142" s="10"/>
      <c r="MY142" s="10"/>
      <c r="MZ142" s="10"/>
      <c r="NA142" s="10"/>
      <c r="NB142" s="10"/>
      <c r="NC142" s="10"/>
      <c r="ND142" s="10"/>
      <c r="NE142" s="10"/>
      <c r="NF142" s="10"/>
      <c r="NG142" s="10"/>
      <c r="NH142" s="10"/>
      <c r="NI142" s="10"/>
      <c r="NJ142" s="10"/>
      <c r="NK142" s="10"/>
      <c r="NL142" s="10"/>
      <c r="NM142" s="10"/>
      <c r="NN142" s="10"/>
      <c r="NO142" s="10"/>
      <c r="NP142" s="10"/>
      <c r="NQ142" s="10"/>
      <c r="NR142" s="10"/>
      <c r="NS142" s="10"/>
      <c r="NT142" s="10"/>
      <c r="NU142" s="10"/>
      <c r="NV142" s="10"/>
      <c r="NW142" s="10"/>
      <c r="NX142" s="10"/>
      <c r="NY142" s="10"/>
      <c r="NZ142" s="10"/>
      <c r="OA142" s="10"/>
      <c r="OB142" s="10"/>
      <c r="OC142" s="10"/>
      <c r="OD142" s="10"/>
      <c r="OE142" s="10"/>
      <c r="OF142" s="10"/>
      <c r="OG142" s="10"/>
      <c r="OH142" s="10"/>
      <c r="OI142" s="10"/>
      <c r="OJ142" s="10"/>
      <c r="OK142" s="10"/>
      <c r="OL142" s="10"/>
      <c r="OM142" s="10"/>
      <c r="ON142" s="10"/>
      <c r="OO142" s="10"/>
      <c r="OP142" s="10"/>
      <c r="OQ142" s="10"/>
      <c r="OR142" s="10"/>
      <c r="OS142" s="10"/>
      <c r="OT142" s="10"/>
      <c r="OU142" s="10"/>
      <c r="OV142" s="10"/>
      <c r="OW142" s="10"/>
      <c r="OX142" s="10"/>
      <c r="OY142" s="10"/>
      <c r="OZ142" s="10"/>
      <c r="PA142" s="10"/>
      <c r="PB142" s="10"/>
    </row>
    <row r="143" spans="1:418" s="10" customFormat="1" ht="15" x14ac:dyDescent="0.25">
      <c r="A143" s="68"/>
      <c r="B143" s="68"/>
      <c r="C143" s="37" t="s">
        <v>202</v>
      </c>
      <c r="D143" s="38" t="s">
        <v>0</v>
      </c>
      <c r="E143" s="71"/>
      <c r="F143" s="50"/>
      <c r="G143" s="8">
        <v>0</v>
      </c>
      <c r="H143" s="40">
        <f t="shared" ref="H143:H165" si="5">+G143*F143</f>
        <v>0</v>
      </c>
      <c r="I143" s="59">
        <v>1</v>
      </c>
      <c r="J143" s="59">
        <v>1</v>
      </c>
      <c r="K143" s="59">
        <v>1</v>
      </c>
    </row>
    <row r="144" spans="1:418" s="10" customFormat="1" ht="15" x14ac:dyDescent="0.25">
      <c r="A144" s="68"/>
      <c r="B144" s="68"/>
      <c r="C144" s="37" t="s">
        <v>203</v>
      </c>
      <c r="D144" s="38" t="s">
        <v>0</v>
      </c>
      <c r="E144" s="71"/>
      <c r="F144" s="50"/>
      <c r="G144" s="8">
        <v>2</v>
      </c>
      <c r="H144" s="40">
        <f t="shared" si="5"/>
        <v>0</v>
      </c>
      <c r="I144" s="59">
        <v>1</v>
      </c>
      <c r="J144" s="59">
        <v>1</v>
      </c>
      <c r="K144" s="59"/>
    </row>
    <row r="145" spans="1:421" s="10" customFormat="1" ht="15" x14ac:dyDescent="0.25">
      <c r="A145" s="68"/>
      <c r="B145" s="80">
        <v>44692</v>
      </c>
      <c r="C145" s="21" t="s">
        <v>181</v>
      </c>
      <c r="D145" s="38" t="s">
        <v>12</v>
      </c>
      <c r="E145" s="77"/>
      <c r="F145" s="50">
        <v>255</v>
      </c>
      <c r="G145" s="8">
        <v>30</v>
      </c>
      <c r="H145" s="40">
        <f t="shared" si="5"/>
        <v>7650</v>
      </c>
      <c r="I145" s="59">
        <v>1</v>
      </c>
      <c r="J145" s="59"/>
      <c r="K145" s="59">
        <v>2</v>
      </c>
    </row>
    <row r="146" spans="1:421" s="10" customFormat="1" ht="15" x14ac:dyDescent="0.25">
      <c r="A146" s="68"/>
      <c r="B146" s="68"/>
      <c r="C146" s="22" t="s">
        <v>198</v>
      </c>
      <c r="D146" s="38" t="s">
        <v>12</v>
      </c>
      <c r="E146" s="78"/>
      <c r="F146" s="50">
        <v>388.22</v>
      </c>
      <c r="G146" s="8">
        <v>19</v>
      </c>
      <c r="H146" s="40">
        <f t="shared" si="5"/>
        <v>7376.18</v>
      </c>
      <c r="I146" s="59"/>
      <c r="J146" s="59">
        <v>2</v>
      </c>
      <c r="K146" s="59">
        <v>5</v>
      </c>
    </row>
    <row r="147" spans="1:421" s="10" customFormat="1" ht="15" x14ac:dyDescent="0.25">
      <c r="A147" s="68"/>
      <c r="B147" s="80">
        <v>44692</v>
      </c>
      <c r="C147" s="37" t="s">
        <v>16</v>
      </c>
      <c r="D147" s="38" t="s">
        <v>0</v>
      </c>
      <c r="E147" s="71"/>
      <c r="F147" s="50">
        <v>660.8</v>
      </c>
      <c r="G147" s="8">
        <v>0</v>
      </c>
      <c r="H147" s="40">
        <f t="shared" si="5"/>
        <v>0</v>
      </c>
      <c r="I147" s="59">
        <v>23</v>
      </c>
      <c r="J147" s="59">
        <v>72</v>
      </c>
      <c r="K147" s="59">
        <v>8</v>
      </c>
    </row>
    <row r="148" spans="1:421" s="10" customFormat="1" ht="25.5" x14ac:dyDescent="0.25">
      <c r="A148" s="68"/>
      <c r="B148" s="68"/>
      <c r="C148" s="37" t="s">
        <v>197</v>
      </c>
      <c r="D148" s="38" t="s">
        <v>12</v>
      </c>
      <c r="E148" s="71"/>
      <c r="F148" s="50">
        <v>1325</v>
      </c>
      <c r="G148" s="8">
        <v>8</v>
      </c>
      <c r="H148" s="40">
        <f t="shared" si="5"/>
        <v>10600</v>
      </c>
      <c r="I148" s="59">
        <v>1</v>
      </c>
      <c r="J148" s="59">
        <v>2</v>
      </c>
      <c r="K148" s="59">
        <v>4</v>
      </c>
    </row>
    <row r="149" spans="1:421" s="10" customFormat="1" ht="15" x14ac:dyDescent="0.25">
      <c r="A149" s="68"/>
      <c r="B149" s="68"/>
      <c r="C149" s="37" t="s">
        <v>6</v>
      </c>
      <c r="D149" s="38" t="s">
        <v>0</v>
      </c>
      <c r="E149" s="71"/>
      <c r="F149" s="50">
        <v>135.69999999999999</v>
      </c>
      <c r="G149" s="8">
        <v>7</v>
      </c>
      <c r="H149" s="40">
        <f t="shared" si="5"/>
        <v>949.89999999999986</v>
      </c>
      <c r="I149" s="59">
        <v>1</v>
      </c>
      <c r="J149" s="59"/>
      <c r="K149" s="59"/>
    </row>
    <row r="150" spans="1:421" s="5" customFormat="1" ht="15" x14ac:dyDescent="0.25">
      <c r="A150" s="68"/>
      <c r="B150" s="80">
        <v>44692</v>
      </c>
      <c r="C150" s="37" t="s">
        <v>17</v>
      </c>
      <c r="D150" s="38" t="s">
        <v>12</v>
      </c>
      <c r="E150" s="71"/>
      <c r="F150" s="50">
        <v>472</v>
      </c>
      <c r="G150" s="8">
        <v>0</v>
      </c>
      <c r="H150" s="40">
        <f t="shared" si="5"/>
        <v>0</v>
      </c>
      <c r="I150" s="59">
        <v>5</v>
      </c>
      <c r="J150" s="59">
        <v>5</v>
      </c>
      <c r="K150" s="59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  <c r="DX150" s="10"/>
      <c r="DY150" s="10"/>
      <c r="DZ150" s="10"/>
      <c r="EA150" s="10"/>
      <c r="EB150" s="10"/>
      <c r="EC150" s="10"/>
      <c r="ED150" s="10"/>
      <c r="EE150" s="10"/>
      <c r="EF150" s="10"/>
      <c r="EG150" s="10"/>
      <c r="EH150" s="10"/>
      <c r="EI150" s="10"/>
      <c r="EJ150" s="10"/>
      <c r="EK150" s="10"/>
      <c r="EL150" s="10"/>
      <c r="EM150" s="10"/>
      <c r="EN150" s="10"/>
      <c r="EO150" s="10"/>
      <c r="EP150" s="10"/>
      <c r="EQ150" s="10"/>
      <c r="ER150" s="10"/>
      <c r="ES150" s="10"/>
      <c r="ET150" s="10"/>
      <c r="EU150" s="10"/>
      <c r="EV150" s="10"/>
      <c r="EW150" s="10"/>
      <c r="EX150" s="10"/>
      <c r="EY150" s="10"/>
      <c r="EZ150" s="10"/>
      <c r="FA150" s="10"/>
      <c r="FB150" s="10"/>
      <c r="FC150" s="10"/>
      <c r="FD150" s="10"/>
      <c r="FE150" s="10"/>
      <c r="FF150" s="10"/>
      <c r="FG150" s="10"/>
      <c r="FH150" s="10"/>
      <c r="FI150" s="10"/>
      <c r="FJ150" s="10"/>
      <c r="FK150" s="10"/>
      <c r="FL150" s="10"/>
      <c r="FM150" s="10"/>
      <c r="FN150" s="10"/>
      <c r="FO150" s="10"/>
      <c r="FP150" s="10"/>
      <c r="FQ150" s="10"/>
      <c r="FR150" s="10"/>
      <c r="FS150" s="10"/>
      <c r="FT150" s="10"/>
      <c r="FU150" s="10"/>
      <c r="FV150" s="10"/>
      <c r="FW150" s="10"/>
      <c r="FX150" s="10"/>
      <c r="FY150" s="10"/>
      <c r="FZ150" s="10"/>
      <c r="GA150" s="10"/>
      <c r="GB150" s="10"/>
      <c r="GC150" s="10"/>
      <c r="GD150" s="10"/>
      <c r="GE150" s="10"/>
      <c r="GF150" s="10"/>
      <c r="GG150" s="10"/>
      <c r="GH150" s="10"/>
      <c r="GI150" s="10"/>
      <c r="GJ150" s="10"/>
      <c r="GK150" s="10"/>
      <c r="GL150" s="10"/>
      <c r="GM150" s="10"/>
      <c r="GN150" s="10"/>
      <c r="GO150" s="10"/>
      <c r="GP150" s="10"/>
      <c r="GQ150" s="10"/>
      <c r="GR150" s="10"/>
      <c r="GS150" s="10"/>
      <c r="GT150" s="10"/>
      <c r="GU150" s="10"/>
      <c r="GV150" s="10"/>
      <c r="GW150" s="10"/>
      <c r="GX150" s="10"/>
      <c r="GY150" s="10"/>
      <c r="GZ150" s="10"/>
      <c r="HA150" s="10"/>
      <c r="HB150" s="10"/>
      <c r="HC150" s="10"/>
      <c r="HD150" s="10"/>
      <c r="HE150" s="10"/>
      <c r="HF150" s="10"/>
      <c r="HG150" s="10"/>
      <c r="HH150" s="10"/>
      <c r="HI150" s="10"/>
      <c r="HJ150" s="10"/>
      <c r="HK150" s="10"/>
      <c r="HL150" s="10"/>
      <c r="HM150" s="10"/>
      <c r="HN150" s="10"/>
      <c r="HO150" s="10"/>
      <c r="HP150" s="10"/>
      <c r="HQ150" s="10"/>
      <c r="HR150" s="10"/>
      <c r="HS150" s="10"/>
      <c r="HT150" s="10"/>
      <c r="HU150" s="10"/>
      <c r="HV150" s="10"/>
      <c r="HW150" s="10"/>
      <c r="HX150" s="10"/>
      <c r="HY150" s="10"/>
      <c r="HZ150" s="10"/>
      <c r="IA150" s="10"/>
      <c r="IB150" s="10"/>
      <c r="IC150" s="10"/>
      <c r="ID150" s="10"/>
      <c r="IE150" s="10"/>
      <c r="IF150" s="10"/>
      <c r="IG150" s="10"/>
      <c r="IH150" s="10"/>
      <c r="II150" s="10"/>
      <c r="IJ150" s="10"/>
      <c r="IK150" s="10"/>
      <c r="IL150" s="10"/>
      <c r="IM150" s="10"/>
      <c r="IN150" s="10"/>
      <c r="IO150" s="10"/>
      <c r="IP150" s="10"/>
      <c r="IQ150" s="10"/>
      <c r="IR150" s="10"/>
      <c r="IS150" s="10"/>
      <c r="IT150" s="10"/>
      <c r="IU150" s="10"/>
      <c r="IV150" s="10"/>
      <c r="IW150" s="10"/>
      <c r="IX150" s="10"/>
      <c r="IY150" s="10"/>
      <c r="IZ150" s="10"/>
      <c r="JA150" s="10"/>
      <c r="JB150" s="10"/>
      <c r="JC150" s="10"/>
      <c r="JD150" s="10"/>
      <c r="JE150" s="10"/>
      <c r="JF150" s="10"/>
      <c r="JG150" s="10"/>
      <c r="JH150" s="10"/>
      <c r="JI150" s="10"/>
      <c r="JJ150" s="10"/>
      <c r="JK150" s="10"/>
      <c r="JL150" s="10"/>
      <c r="JM150" s="10"/>
      <c r="JN150" s="10"/>
      <c r="JO150" s="10"/>
      <c r="JP150" s="10"/>
      <c r="JQ150" s="10"/>
      <c r="JR150" s="10"/>
      <c r="JS150" s="10"/>
      <c r="JT150" s="10"/>
      <c r="JU150" s="10"/>
      <c r="JV150" s="10"/>
      <c r="JW150" s="10"/>
      <c r="JX150" s="10"/>
      <c r="JY150" s="10"/>
      <c r="JZ150" s="10"/>
      <c r="KA150" s="10"/>
      <c r="KB150" s="10"/>
      <c r="KC150" s="10"/>
      <c r="KD150" s="10"/>
      <c r="KE150" s="10"/>
      <c r="KF150" s="10"/>
      <c r="KG150" s="10"/>
      <c r="KH150" s="10"/>
      <c r="KI150" s="10"/>
      <c r="KJ150" s="10"/>
      <c r="KK150" s="10"/>
      <c r="KL150" s="10"/>
      <c r="KM150" s="10"/>
      <c r="KN150" s="10"/>
      <c r="KO150" s="10"/>
      <c r="KP150" s="10"/>
      <c r="KQ150" s="10"/>
      <c r="KR150" s="10"/>
      <c r="KS150" s="10"/>
      <c r="KT150" s="10"/>
      <c r="KU150" s="10"/>
      <c r="KV150" s="10"/>
      <c r="KW150" s="10"/>
      <c r="KX150" s="10"/>
      <c r="KY150" s="10"/>
      <c r="KZ150" s="10"/>
      <c r="LA150" s="10"/>
      <c r="LB150" s="10"/>
      <c r="LC150" s="10"/>
      <c r="LD150" s="10"/>
      <c r="LE150" s="10"/>
      <c r="LF150" s="10"/>
      <c r="LG150" s="10"/>
      <c r="LH150" s="10"/>
      <c r="LI150" s="10"/>
      <c r="LJ150" s="10"/>
      <c r="LK150" s="10"/>
      <c r="LL150" s="10"/>
      <c r="LM150" s="10"/>
      <c r="LN150" s="10"/>
      <c r="LO150" s="10"/>
      <c r="LP150" s="10"/>
      <c r="LQ150" s="10"/>
      <c r="LR150" s="10"/>
      <c r="LS150" s="10"/>
      <c r="LT150" s="10"/>
      <c r="LU150" s="10"/>
      <c r="LV150" s="10"/>
      <c r="LW150" s="10"/>
      <c r="LX150" s="10"/>
      <c r="LY150" s="10"/>
      <c r="LZ150" s="10"/>
      <c r="MA150" s="10"/>
      <c r="MB150" s="10"/>
      <c r="MC150" s="10"/>
      <c r="MD150" s="10"/>
      <c r="ME150" s="10"/>
      <c r="MF150" s="10"/>
      <c r="MG150" s="10"/>
      <c r="MH150" s="10"/>
      <c r="MI150" s="10"/>
      <c r="MJ150" s="10"/>
      <c r="MK150" s="10"/>
      <c r="ML150" s="10"/>
      <c r="MM150" s="10"/>
      <c r="MN150" s="10"/>
      <c r="MO150" s="10"/>
      <c r="MP150" s="10"/>
      <c r="MQ150" s="10"/>
      <c r="MR150" s="10"/>
      <c r="MS150" s="10"/>
      <c r="MT150" s="10"/>
      <c r="MU150" s="10"/>
      <c r="MV150" s="10"/>
      <c r="MW150" s="10"/>
      <c r="MX150" s="10"/>
      <c r="MY150" s="10"/>
      <c r="MZ150" s="10"/>
      <c r="NA150" s="10"/>
      <c r="NB150" s="10"/>
      <c r="NC150" s="10"/>
      <c r="ND150" s="10"/>
      <c r="NE150" s="10"/>
      <c r="NF150" s="10"/>
      <c r="NG150" s="10"/>
      <c r="NH150" s="10"/>
      <c r="NI150" s="10"/>
      <c r="NJ150" s="10"/>
      <c r="NK150" s="10"/>
      <c r="NL150" s="10"/>
      <c r="NM150" s="10"/>
      <c r="NN150" s="10"/>
      <c r="NO150" s="10"/>
      <c r="NP150" s="10"/>
      <c r="NQ150" s="10"/>
      <c r="NR150" s="10"/>
      <c r="NS150" s="10"/>
      <c r="NT150" s="10"/>
      <c r="NU150" s="10"/>
      <c r="NV150" s="10"/>
      <c r="NW150" s="10"/>
      <c r="NX150" s="10"/>
      <c r="NY150" s="10"/>
      <c r="NZ150" s="10"/>
      <c r="OA150" s="10"/>
      <c r="OB150" s="10"/>
      <c r="OC150" s="10"/>
      <c r="OD150" s="10"/>
      <c r="OE150" s="10"/>
      <c r="OF150" s="10"/>
      <c r="OG150" s="10"/>
      <c r="OH150" s="10"/>
      <c r="OI150" s="10"/>
      <c r="OJ150" s="10"/>
      <c r="OK150" s="10"/>
      <c r="OL150" s="10"/>
      <c r="OM150" s="10"/>
      <c r="ON150" s="10"/>
      <c r="OO150" s="10"/>
      <c r="OP150" s="10"/>
      <c r="OQ150" s="10"/>
      <c r="OR150" s="10"/>
      <c r="OS150" s="10"/>
      <c r="OT150" s="10"/>
      <c r="OU150" s="10"/>
      <c r="OV150" s="10"/>
      <c r="OW150" s="10"/>
      <c r="OX150" s="10"/>
      <c r="OY150" s="10"/>
      <c r="OZ150" s="10"/>
      <c r="PA150" s="10"/>
      <c r="PB150" s="10"/>
    </row>
    <row r="151" spans="1:421" s="10" customFormat="1" ht="15" x14ac:dyDescent="0.25">
      <c r="A151" s="68"/>
      <c r="B151" s="68"/>
      <c r="C151" s="37" t="s">
        <v>80</v>
      </c>
      <c r="D151" s="38" t="s">
        <v>12</v>
      </c>
      <c r="E151" s="71"/>
      <c r="F151" s="50"/>
      <c r="G151" s="8">
        <v>0</v>
      </c>
      <c r="H151" s="40">
        <f t="shared" si="5"/>
        <v>0</v>
      </c>
      <c r="I151" s="59">
        <v>4</v>
      </c>
      <c r="J151" s="59">
        <v>1</v>
      </c>
      <c r="K151" s="59"/>
    </row>
    <row r="152" spans="1:421" s="10" customFormat="1" ht="15" x14ac:dyDescent="0.25">
      <c r="A152" s="68"/>
      <c r="B152" s="80">
        <v>44692</v>
      </c>
      <c r="C152" s="37" t="s">
        <v>15</v>
      </c>
      <c r="D152" s="38" t="s">
        <v>2</v>
      </c>
      <c r="E152" s="71"/>
      <c r="F152" s="50">
        <v>76.7</v>
      </c>
      <c r="G152" s="8">
        <v>54</v>
      </c>
      <c r="H152" s="40">
        <f t="shared" si="5"/>
        <v>4141.8</v>
      </c>
      <c r="I152" s="59">
        <v>9</v>
      </c>
      <c r="J152" s="59">
        <v>20</v>
      </c>
      <c r="K152" s="59">
        <v>19</v>
      </c>
    </row>
    <row r="153" spans="1:421" s="10" customFormat="1" ht="15" x14ac:dyDescent="0.25">
      <c r="A153" s="68"/>
      <c r="B153" s="68"/>
      <c r="C153" s="37" t="s">
        <v>5</v>
      </c>
      <c r="D153" s="38" t="s">
        <v>0</v>
      </c>
      <c r="E153" s="71"/>
      <c r="F153" s="50">
        <v>177</v>
      </c>
      <c r="G153" s="8">
        <v>0</v>
      </c>
      <c r="H153" s="40">
        <f t="shared" si="5"/>
        <v>0</v>
      </c>
      <c r="I153" s="59"/>
      <c r="J153" s="59"/>
      <c r="K153" s="59"/>
    </row>
    <row r="154" spans="1:421" s="5" customFormat="1" ht="15" x14ac:dyDescent="0.25">
      <c r="A154" s="68"/>
      <c r="B154" s="80">
        <v>44692</v>
      </c>
      <c r="C154" s="37" t="s">
        <v>209</v>
      </c>
      <c r="D154" s="38" t="s">
        <v>0</v>
      </c>
      <c r="E154" s="71"/>
      <c r="F154" s="50">
        <v>212.4</v>
      </c>
      <c r="G154" s="8">
        <v>11</v>
      </c>
      <c r="H154" s="40">
        <f t="shared" si="5"/>
        <v>2336.4</v>
      </c>
      <c r="I154" s="59">
        <v>3</v>
      </c>
      <c r="J154" s="59">
        <v>7</v>
      </c>
      <c r="K154" s="59">
        <v>2</v>
      </c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  <c r="DX154" s="10"/>
      <c r="DY154" s="10"/>
      <c r="DZ154" s="10"/>
      <c r="EA154" s="10"/>
      <c r="EB154" s="10"/>
      <c r="EC154" s="10"/>
      <c r="ED154" s="10"/>
      <c r="EE154" s="10"/>
      <c r="EF154" s="10"/>
      <c r="EG154" s="10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10"/>
      <c r="EV154" s="10"/>
      <c r="EW154" s="10"/>
      <c r="EX154" s="10"/>
      <c r="EY154" s="10"/>
      <c r="EZ154" s="10"/>
      <c r="FA154" s="10"/>
      <c r="FB154" s="10"/>
      <c r="FC154" s="10"/>
      <c r="FD154" s="10"/>
      <c r="FE154" s="10"/>
      <c r="FF154" s="10"/>
      <c r="FG154" s="10"/>
      <c r="FH154" s="10"/>
      <c r="FI154" s="10"/>
      <c r="FJ154" s="10"/>
      <c r="FK154" s="10"/>
      <c r="FL154" s="10"/>
      <c r="FM154" s="10"/>
      <c r="FN154" s="10"/>
      <c r="FO154" s="10"/>
      <c r="FP154" s="10"/>
      <c r="FQ154" s="10"/>
      <c r="FR154" s="10"/>
      <c r="FS154" s="10"/>
      <c r="FT154" s="10"/>
      <c r="FU154" s="10"/>
      <c r="FV154" s="10"/>
      <c r="FW154" s="10"/>
      <c r="FX154" s="10"/>
      <c r="FY154" s="10"/>
      <c r="FZ154" s="10"/>
      <c r="GA154" s="10"/>
      <c r="GB154" s="10"/>
      <c r="GC154" s="10"/>
      <c r="GD154" s="10"/>
      <c r="GE154" s="10"/>
      <c r="GF154" s="10"/>
      <c r="GG154" s="10"/>
      <c r="GH154" s="10"/>
      <c r="GI154" s="10"/>
      <c r="GJ154" s="10"/>
      <c r="GK154" s="10"/>
      <c r="GL154" s="10"/>
      <c r="GM154" s="10"/>
      <c r="GN154" s="10"/>
      <c r="GO154" s="10"/>
      <c r="GP154" s="10"/>
      <c r="GQ154" s="10"/>
      <c r="GR154" s="10"/>
      <c r="GS154" s="10"/>
      <c r="GT154" s="10"/>
      <c r="GU154" s="10"/>
      <c r="GV154" s="10"/>
      <c r="GW154" s="10"/>
      <c r="GX154" s="10"/>
      <c r="GY154" s="10"/>
      <c r="GZ154" s="10"/>
      <c r="HA154" s="10"/>
      <c r="HB154" s="10"/>
      <c r="HC154" s="10"/>
      <c r="HD154" s="10"/>
      <c r="HE154" s="10"/>
      <c r="HF154" s="10"/>
      <c r="HG154" s="10"/>
      <c r="HH154" s="10"/>
      <c r="HI154" s="10"/>
      <c r="HJ154" s="10"/>
      <c r="HK154" s="10"/>
      <c r="HL154" s="10"/>
      <c r="HM154" s="10"/>
      <c r="HN154" s="10"/>
      <c r="HO154" s="10"/>
      <c r="HP154" s="10"/>
      <c r="HQ154" s="10"/>
      <c r="HR154" s="10"/>
      <c r="HS154" s="10"/>
      <c r="HT154" s="10"/>
      <c r="HU154" s="10"/>
      <c r="HV154" s="10"/>
      <c r="HW154" s="10"/>
      <c r="HX154" s="10"/>
      <c r="HY154" s="10"/>
      <c r="HZ154" s="10"/>
      <c r="IA154" s="10"/>
      <c r="IB154" s="10"/>
      <c r="IC154" s="10"/>
      <c r="ID154" s="10"/>
      <c r="IE154" s="10"/>
      <c r="IF154" s="10"/>
      <c r="IG154" s="10"/>
      <c r="IH154" s="10"/>
      <c r="II154" s="10"/>
      <c r="IJ154" s="10"/>
      <c r="IK154" s="10"/>
      <c r="IL154" s="10"/>
      <c r="IM154" s="10"/>
      <c r="IN154" s="10"/>
      <c r="IO154" s="10"/>
      <c r="IP154" s="10"/>
      <c r="IQ154" s="10"/>
      <c r="IR154" s="10"/>
      <c r="IS154" s="10"/>
      <c r="IT154" s="10"/>
      <c r="IU154" s="10"/>
      <c r="IV154" s="10"/>
      <c r="IW154" s="10"/>
      <c r="IX154" s="10"/>
      <c r="IY154" s="10"/>
      <c r="IZ154" s="10"/>
      <c r="JA154" s="10"/>
      <c r="JB154" s="10"/>
      <c r="JC154" s="10"/>
      <c r="JD154" s="10"/>
      <c r="JE154" s="10"/>
      <c r="JF154" s="10"/>
      <c r="JG154" s="10"/>
      <c r="JH154" s="10"/>
      <c r="JI154" s="10"/>
      <c r="JJ154" s="10"/>
      <c r="JK154" s="10"/>
      <c r="JL154" s="10"/>
      <c r="JM154" s="10"/>
      <c r="JN154" s="10"/>
      <c r="JO154" s="10"/>
      <c r="JP154" s="10"/>
      <c r="JQ154" s="10"/>
      <c r="JR154" s="10"/>
      <c r="JS154" s="10"/>
      <c r="JT154" s="10"/>
      <c r="JU154" s="10"/>
      <c r="JV154" s="10"/>
      <c r="JW154" s="10"/>
      <c r="JX154" s="10"/>
      <c r="JY154" s="10"/>
      <c r="JZ154" s="10"/>
      <c r="KA154" s="10"/>
      <c r="KB154" s="10"/>
      <c r="KC154" s="10"/>
      <c r="KD154" s="10"/>
      <c r="KE154" s="10"/>
      <c r="KF154" s="10"/>
      <c r="KG154" s="10"/>
      <c r="KH154" s="10"/>
      <c r="KI154" s="10"/>
      <c r="KJ154" s="10"/>
      <c r="KK154" s="10"/>
      <c r="KL154" s="10"/>
      <c r="KM154" s="10"/>
      <c r="KN154" s="10"/>
      <c r="KO154" s="10"/>
      <c r="KP154" s="10"/>
      <c r="KQ154" s="10"/>
      <c r="KR154" s="10"/>
      <c r="KS154" s="10"/>
      <c r="KT154" s="10"/>
      <c r="KU154" s="10"/>
      <c r="KV154" s="10"/>
      <c r="KW154" s="10"/>
      <c r="KX154" s="10"/>
      <c r="KY154" s="10"/>
      <c r="KZ154" s="10"/>
      <c r="LA154" s="10"/>
      <c r="LB154" s="10"/>
      <c r="LC154" s="10"/>
      <c r="LD154" s="10"/>
      <c r="LE154" s="10"/>
      <c r="LF154" s="10"/>
      <c r="LG154" s="10"/>
      <c r="LH154" s="10"/>
      <c r="LI154" s="10"/>
      <c r="LJ154" s="10"/>
      <c r="LK154" s="10"/>
      <c r="LL154" s="10"/>
      <c r="LM154" s="10"/>
      <c r="LN154" s="10"/>
      <c r="LO154" s="10"/>
      <c r="LP154" s="10"/>
      <c r="LQ154" s="10"/>
      <c r="LR154" s="10"/>
      <c r="LS154" s="10"/>
      <c r="LT154" s="10"/>
      <c r="LU154" s="10"/>
      <c r="LV154" s="10"/>
      <c r="LW154" s="10"/>
      <c r="LX154" s="10"/>
      <c r="LY154" s="10"/>
      <c r="LZ154" s="10"/>
      <c r="MA154" s="10"/>
      <c r="MB154" s="10"/>
      <c r="MC154" s="10"/>
      <c r="MD154" s="10"/>
      <c r="ME154" s="10"/>
      <c r="MF154" s="10"/>
      <c r="MG154" s="10"/>
      <c r="MH154" s="10"/>
      <c r="MI154" s="10"/>
      <c r="MJ154" s="10"/>
      <c r="MK154" s="10"/>
      <c r="ML154" s="10"/>
      <c r="MM154" s="10"/>
      <c r="MN154" s="10"/>
      <c r="MO154" s="10"/>
      <c r="MP154" s="10"/>
      <c r="MQ154" s="10"/>
      <c r="MR154" s="10"/>
      <c r="MS154" s="10"/>
      <c r="MT154" s="10"/>
      <c r="MU154" s="10"/>
      <c r="MV154" s="10"/>
      <c r="MW154" s="10"/>
      <c r="MX154" s="10"/>
      <c r="MY154" s="10"/>
      <c r="MZ154" s="10"/>
      <c r="NA154" s="10"/>
      <c r="NB154" s="10"/>
      <c r="NC154" s="10"/>
      <c r="ND154" s="10"/>
      <c r="NE154" s="10"/>
      <c r="NF154" s="10"/>
      <c r="NG154" s="10"/>
      <c r="NH154" s="10"/>
      <c r="NI154" s="10"/>
      <c r="NJ154" s="10"/>
      <c r="NK154" s="10"/>
      <c r="NL154" s="10"/>
      <c r="NM154" s="10"/>
      <c r="NN154" s="10"/>
      <c r="NO154" s="10"/>
      <c r="NP154" s="10"/>
      <c r="NQ154" s="10"/>
      <c r="NR154" s="10"/>
      <c r="NS154" s="10"/>
      <c r="NT154" s="10"/>
      <c r="NU154" s="10"/>
      <c r="NV154" s="10"/>
      <c r="NW154" s="10"/>
      <c r="NX154" s="10"/>
      <c r="NY154" s="10"/>
      <c r="NZ154" s="10"/>
      <c r="OA154" s="10"/>
      <c r="OB154" s="10"/>
      <c r="OC154" s="10"/>
      <c r="OD154" s="10"/>
      <c r="OE154" s="10"/>
      <c r="OF154" s="10"/>
      <c r="OG154" s="10"/>
      <c r="OH154" s="10"/>
      <c r="OI154" s="10"/>
      <c r="OJ154" s="10"/>
      <c r="OK154" s="10"/>
      <c r="OL154" s="10"/>
      <c r="OM154" s="10"/>
      <c r="ON154" s="10"/>
      <c r="OO154" s="10"/>
      <c r="OP154" s="10"/>
      <c r="OQ154" s="10"/>
      <c r="OR154" s="10"/>
      <c r="OS154" s="10"/>
      <c r="OT154" s="10"/>
      <c r="OU154" s="10"/>
      <c r="OV154" s="10"/>
      <c r="OW154" s="10"/>
      <c r="OX154" s="10"/>
      <c r="OY154" s="10"/>
      <c r="OZ154" s="10"/>
      <c r="PA154" s="10"/>
      <c r="PB154" s="10"/>
    </row>
    <row r="155" spans="1:421" s="10" customFormat="1" ht="15" x14ac:dyDescent="0.25">
      <c r="A155" s="68"/>
      <c r="B155" s="68"/>
      <c r="C155" s="52" t="s">
        <v>24</v>
      </c>
      <c r="D155" s="53" t="s">
        <v>23</v>
      </c>
      <c r="E155" s="75"/>
      <c r="F155" s="50">
        <v>212.4</v>
      </c>
      <c r="G155" s="19">
        <v>0</v>
      </c>
      <c r="H155" s="40">
        <f t="shared" si="5"/>
        <v>0</v>
      </c>
      <c r="I155" s="59">
        <v>5</v>
      </c>
      <c r="J155" s="59">
        <v>3</v>
      </c>
      <c r="K155" s="59">
        <v>1</v>
      </c>
    </row>
    <row r="156" spans="1:421" s="5" customFormat="1" ht="15" x14ac:dyDescent="0.25">
      <c r="A156" s="68"/>
      <c r="B156" s="80">
        <v>44692</v>
      </c>
      <c r="C156" s="52" t="s">
        <v>228</v>
      </c>
      <c r="D156" s="53" t="s">
        <v>0</v>
      </c>
      <c r="E156" s="75"/>
      <c r="F156" s="50">
        <v>379.96</v>
      </c>
      <c r="G156" s="19">
        <v>4</v>
      </c>
      <c r="H156" s="40">
        <f t="shared" si="5"/>
        <v>1519.84</v>
      </c>
      <c r="I156" s="59"/>
      <c r="J156" s="59">
        <v>1</v>
      </c>
      <c r="K156" s="59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10"/>
      <c r="DS156" s="10"/>
      <c r="DT156" s="10"/>
      <c r="DU156" s="10"/>
      <c r="DV156" s="10"/>
      <c r="DW156" s="10"/>
      <c r="DX156" s="10"/>
      <c r="DY156" s="10"/>
      <c r="DZ156" s="10"/>
      <c r="EA156" s="10"/>
      <c r="EB156" s="10"/>
      <c r="EC156" s="10"/>
      <c r="ED156" s="10"/>
      <c r="EE156" s="10"/>
      <c r="EF156" s="10"/>
      <c r="EG156" s="10"/>
      <c r="EH156" s="10"/>
      <c r="EI156" s="10"/>
      <c r="EJ156" s="10"/>
      <c r="EK156" s="10"/>
      <c r="EL156" s="10"/>
      <c r="EM156" s="10"/>
      <c r="EN156" s="10"/>
      <c r="EO156" s="10"/>
      <c r="EP156" s="10"/>
      <c r="EQ156" s="10"/>
      <c r="ER156" s="10"/>
      <c r="ES156" s="10"/>
      <c r="ET156" s="10"/>
      <c r="EU156" s="10"/>
      <c r="EV156" s="10"/>
      <c r="EW156" s="10"/>
      <c r="EX156" s="10"/>
      <c r="EY156" s="10"/>
      <c r="EZ156" s="10"/>
      <c r="FA156" s="10"/>
      <c r="FB156" s="10"/>
      <c r="FC156" s="10"/>
      <c r="FD156" s="10"/>
      <c r="FE156" s="10"/>
      <c r="FF156" s="10"/>
      <c r="FG156" s="10"/>
      <c r="FH156" s="10"/>
      <c r="FI156" s="10"/>
      <c r="FJ156" s="10"/>
      <c r="FK156" s="10"/>
      <c r="FL156" s="10"/>
      <c r="FM156" s="10"/>
      <c r="FN156" s="10"/>
      <c r="FO156" s="10"/>
      <c r="FP156" s="10"/>
      <c r="FQ156" s="10"/>
      <c r="FR156" s="10"/>
      <c r="FS156" s="10"/>
      <c r="FT156" s="10"/>
      <c r="FU156" s="10"/>
      <c r="FV156" s="10"/>
      <c r="FW156" s="10"/>
      <c r="FX156" s="10"/>
      <c r="FY156" s="10"/>
      <c r="FZ156" s="10"/>
      <c r="GA156" s="10"/>
      <c r="GB156" s="10"/>
      <c r="GC156" s="10"/>
      <c r="GD156" s="10"/>
      <c r="GE156" s="10"/>
      <c r="GF156" s="10"/>
      <c r="GG156" s="10"/>
      <c r="GH156" s="10"/>
      <c r="GI156" s="10"/>
      <c r="GJ156" s="10"/>
      <c r="GK156" s="10"/>
      <c r="GL156" s="10"/>
      <c r="GM156" s="10"/>
      <c r="GN156" s="10"/>
      <c r="GO156" s="10"/>
      <c r="GP156" s="10"/>
      <c r="GQ156" s="10"/>
      <c r="GR156" s="10"/>
      <c r="GS156" s="10"/>
      <c r="GT156" s="10"/>
      <c r="GU156" s="10"/>
      <c r="GV156" s="10"/>
      <c r="GW156" s="10"/>
      <c r="GX156" s="10"/>
      <c r="GY156" s="10"/>
      <c r="GZ156" s="10"/>
      <c r="HA156" s="10"/>
      <c r="HB156" s="10"/>
      <c r="HC156" s="10"/>
      <c r="HD156" s="10"/>
      <c r="HE156" s="10"/>
      <c r="HF156" s="10"/>
      <c r="HG156" s="10"/>
      <c r="HH156" s="10"/>
      <c r="HI156" s="10"/>
      <c r="HJ156" s="10"/>
      <c r="HK156" s="10"/>
      <c r="HL156" s="10"/>
      <c r="HM156" s="10"/>
      <c r="HN156" s="10"/>
      <c r="HO156" s="10"/>
      <c r="HP156" s="10"/>
      <c r="HQ156" s="10"/>
      <c r="HR156" s="10"/>
      <c r="HS156" s="10"/>
      <c r="HT156" s="10"/>
      <c r="HU156" s="10"/>
      <c r="HV156" s="10"/>
      <c r="HW156" s="10"/>
      <c r="HX156" s="10"/>
      <c r="HY156" s="10"/>
      <c r="HZ156" s="10"/>
      <c r="IA156" s="10"/>
      <c r="IB156" s="10"/>
      <c r="IC156" s="10"/>
      <c r="ID156" s="10"/>
      <c r="IE156" s="10"/>
      <c r="IF156" s="10"/>
      <c r="IG156" s="10"/>
      <c r="IH156" s="10"/>
      <c r="II156" s="10"/>
      <c r="IJ156" s="10"/>
      <c r="IK156" s="10"/>
      <c r="IL156" s="10"/>
      <c r="IM156" s="10"/>
      <c r="IN156" s="10"/>
      <c r="IO156" s="10"/>
      <c r="IP156" s="10"/>
      <c r="IQ156" s="10"/>
      <c r="IR156" s="10"/>
      <c r="IS156" s="10"/>
      <c r="IT156" s="10"/>
      <c r="IU156" s="10"/>
      <c r="IV156" s="10"/>
      <c r="IW156" s="10"/>
      <c r="IX156" s="10"/>
      <c r="IY156" s="10"/>
      <c r="IZ156" s="10"/>
      <c r="JA156" s="10"/>
      <c r="JB156" s="10"/>
      <c r="JC156" s="10"/>
      <c r="JD156" s="10"/>
      <c r="JE156" s="10"/>
      <c r="JF156" s="10"/>
      <c r="JG156" s="10"/>
      <c r="JH156" s="10"/>
      <c r="JI156" s="10"/>
      <c r="JJ156" s="10"/>
      <c r="JK156" s="10"/>
      <c r="JL156" s="10"/>
      <c r="JM156" s="10"/>
      <c r="JN156" s="10"/>
      <c r="JO156" s="10"/>
      <c r="JP156" s="10"/>
      <c r="JQ156" s="10"/>
      <c r="JR156" s="10"/>
      <c r="JS156" s="10"/>
      <c r="JT156" s="10"/>
      <c r="JU156" s="10"/>
      <c r="JV156" s="10"/>
      <c r="JW156" s="10"/>
      <c r="JX156" s="10"/>
      <c r="JY156" s="10"/>
      <c r="JZ156" s="10"/>
      <c r="KA156" s="10"/>
      <c r="KB156" s="10"/>
      <c r="KC156" s="10"/>
      <c r="KD156" s="10"/>
      <c r="KE156" s="10"/>
      <c r="KF156" s="10"/>
      <c r="KG156" s="10"/>
      <c r="KH156" s="10"/>
      <c r="KI156" s="10"/>
      <c r="KJ156" s="10"/>
      <c r="KK156" s="10"/>
      <c r="KL156" s="10"/>
      <c r="KM156" s="10"/>
      <c r="KN156" s="10"/>
      <c r="KO156" s="10"/>
      <c r="KP156" s="10"/>
      <c r="KQ156" s="10"/>
      <c r="KR156" s="10"/>
      <c r="KS156" s="10"/>
      <c r="KT156" s="10"/>
      <c r="KU156" s="10"/>
      <c r="KV156" s="10"/>
      <c r="KW156" s="10"/>
      <c r="KX156" s="10"/>
      <c r="KY156" s="10"/>
      <c r="KZ156" s="10"/>
      <c r="LA156" s="10"/>
      <c r="LB156" s="10"/>
      <c r="LC156" s="10"/>
      <c r="LD156" s="10"/>
      <c r="LE156" s="10"/>
      <c r="LF156" s="10"/>
      <c r="LG156" s="10"/>
      <c r="LH156" s="10"/>
      <c r="LI156" s="10"/>
      <c r="LJ156" s="10"/>
      <c r="LK156" s="10"/>
      <c r="LL156" s="10"/>
      <c r="LM156" s="10"/>
      <c r="LN156" s="10"/>
      <c r="LO156" s="10"/>
      <c r="LP156" s="10"/>
      <c r="LQ156" s="10"/>
      <c r="LR156" s="10"/>
      <c r="LS156" s="10"/>
      <c r="LT156" s="10"/>
      <c r="LU156" s="10"/>
      <c r="LV156" s="10"/>
      <c r="LW156" s="10"/>
      <c r="LX156" s="10"/>
      <c r="LY156" s="10"/>
      <c r="LZ156" s="10"/>
      <c r="MA156" s="10"/>
      <c r="MB156" s="10"/>
      <c r="MC156" s="10"/>
      <c r="MD156" s="10"/>
      <c r="ME156" s="10"/>
      <c r="MF156" s="10"/>
      <c r="MG156" s="10"/>
      <c r="MH156" s="10"/>
      <c r="MI156" s="10"/>
      <c r="MJ156" s="10"/>
      <c r="MK156" s="10"/>
      <c r="ML156" s="10"/>
      <c r="MM156" s="10"/>
      <c r="MN156" s="10"/>
      <c r="MO156" s="10"/>
      <c r="MP156" s="10"/>
      <c r="MQ156" s="10"/>
      <c r="MR156" s="10"/>
      <c r="MS156" s="10"/>
      <c r="MT156" s="10"/>
      <c r="MU156" s="10"/>
      <c r="MV156" s="10"/>
      <c r="MW156" s="10"/>
      <c r="MX156" s="10"/>
      <c r="MY156" s="10"/>
      <c r="MZ156" s="10"/>
      <c r="NA156" s="10"/>
      <c r="NB156" s="10"/>
      <c r="NC156" s="10"/>
      <c r="ND156" s="10"/>
      <c r="NE156" s="10"/>
      <c r="NF156" s="10"/>
      <c r="NG156" s="10"/>
      <c r="NH156" s="10"/>
      <c r="NI156" s="10"/>
      <c r="NJ156" s="10"/>
      <c r="NK156" s="10"/>
      <c r="NL156" s="10"/>
      <c r="NM156" s="10"/>
      <c r="NN156" s="10"/>
      <c r="NO156" s="10"/>
      <c r="NP156" s="10"/>
      <c r="NQ156" s="10"/>
      <c r="NR156" s="10"/>
      <c r="NS156" s="10"/>
      <c r="NT156" s="10"/>
      <c r="NU156" s="10"/>
      <c r="NV156" s="10"/>
      <c r="NW156" s="10"/>
      <c r="NX156" s="10"/>
      <c r="NY156" s="10"/>
      <c r="NZ156" s="10"/>
      <c r="OA156" s="10"/>
      <c r="OB156" s="10"/>
      <c r="OC156" s="10"/>
      <c r="OD156" s="10"/>
      <c r="OE156" s="10"/>
      <c r="OF156" s="10"/>
      <c r="OG156" s="10"/>
      <c r="OH156" s="10"/>
      <c r="OI156" s="10"/>
      <c r="OJ156" s="10"/>
      <c r="OK156" s="10"/>
      <c r="OL156" s="10"/>
      <c r="OM156" s="10"/>
      <c r="ON156" s="10"/>
      <c r="OO156" s="10"/>
      <c r="OP156" s="10"/>
      <c r="OQ156" s="10"/>
      <c r="OR156" s="10"/>
      <c r="OS156" s="10"/>
      <c r="OT156" s="10"/>
      <c r="OU156" s="10"/>
      <c r="OV156" s="10"/>
      <c r="OW156" s="10"/>
      <c r="OX156" s="10"/>
      <c r="OY156" s="10"/>
      <c r="OZ156" s="10"/>
      <c r="PA156" s="10"/>
      <c r="PB156" s="10"/>
    </row>
    <row r="157" spans="1:421" s="10" customFormat="1" ht="15" x14ac:dyDescent="0.25">
      <c r="A157" s="68"/>
      <c r="B157" s="80">
        <v>44692</v>
      </c>
      <c r="C157" s="52" t="s">
        <v>25</v>
      </c>
      <c r="D157" s="53" t="s">
        <v>23</v>
      </c>
      <c r="E157" s="75"/>
      <c r="F157" s="50">
        <v>159.30000000000001</v>
      </c>
      <c r="G157" s="19">
        <v>1</v>
      </c>
      <c r="H157" s="40">
        <f t="shared" si="5"/>
        <v>159.30000000000001</v>
      </c>
      <c r="I157" s="59">
        <v>2</v>
      </c>
      <c r="J157" s="59">
        <v>8</v>
      </c>
      <c r="K157" s="59">
        <v>1</v>
      </c>
    </row>
    <row r="158" spans="1:421" ht="15" x14ac:dyDescent="0.25">
      <c r="A158" s="68"/>
      <c r="B158" s="80">
        <v>44692</v>
      </c>
      <c r="C158" s="52" t="s">
        <v>26</v>
      </c>
      <c r="D158" s="53" t="s">
        <v>23</v>
      </c>
      <c r="E158" s="75"/>
      <c r="F158" s="50">
        <v>218.3</v>
      </c>
      <c r="G158" s="19">
        <v>7</v>
      </c>
      <c r="H158" s="40">
        <f t="shared" si="5"/>
        <v>1528.1000000000001</v>
      </c>
      <c r="I158" s="59"/>
      <c r="J158" s="59">
        <v>7</v>
      </c>
      <c r="K158" s="59">
        <v>1</v>
      </c>
      <c r="PC158"/>
      <c r="PD158"/>
      <c r="PE158"/>
    </row>
    <row r="159" spans="1:421" ht="15" x14ac:dyDescent="0.25">
      <c r="A159" s="68"/>
      <c r="B159" s="68"/>
      <c r="C159" s="52" t="s">
        <v>95</v>
      </c>
      <c r="D159" s="53" t="s">
        <v>2</v>
      </c>
      <c r="E159" s="75"/>
      <c r="F159" s="50"/>
      <c r="G159" s="19">
        <v>325</v>
      </c>
      <c r="H159" s="40">
        <f t="shared" si="5"/>
        <v>0</v>
      </c>
      <c r="I159" s="59"/>
      <c r="J159" s="59"/>
      <c r="K159" s="59"/>
      <c r="PC159"/>
      <c r="PD159"/>
      <c r="PE159"/>
    </row>
    <row r="160" spans="1:421" ht="15" x14ac:dyDescent="0.25">
      <c r="A160" s="68"/>
      <c r="B160" s="68"/>
      <c r="C160" s="37" t="s">
        <v>4</v>
      </c>
      <c r="D160" s="38" t="s">
        <v>0</v>
      </c>
      <c r="E160" s="71"/>
      <c r="F160" s="50">
        <v>115.64</v>
      </c>
      <c r="G160" s="8">
        <v>0</v>
      </c>
      <c r="H160" s="40">
        <f t="shared" si="5"/>
        <v>0</v>
      </c>
      <c r="I160" s="59"/>
      <c r="J160" s="59"/>
      <c r="K160" s="59"/>
      <c r="PC160"/>
      <c r="PD160"/>
      <c r="PE160"/>
    </row>
    <row r="161" spans="1:421" ht="15" x14ac:dyDescent="0.25">
      <c r="A161" s="68"/>
      <c r="B161" s="68"/>
      <c r="C161" s="52" t="s">
        <v>208</v>
      </c>
      <c r="D161" s="38" t="s">
        <v>0</v>
      </c>
      <c r="E161" s="75"/>
      <c r="F161" s="50"/>
      <c r="G161" s="8">
        <v>0</v>
      </c>
      <c r="H161" s="40">
        <f t="shared" si="5"/>
        <v>0</v>
      </c>
      <c r="I161" s="59">
        <v>1</v>
      </c>
      <c r="J161" s="59">
        <v>1</v>
      </c>
      <c r="K161" s="59"/>
      <c r="PC161"/>
      <c r="PD161"/>
      <c r="PE161"/>
    </row>
    <row r="162" spans="1:421" ht="15" x14ac:dyDescent="0.25">
      <c r="A162" s="68"/>
      <c r="B162" s="68"/>
      <c r="C162" s="37" t="s">
        <v>1</v>
      </c>
      <c r="D162" s="38" t="s">
        <v>0</v>
      </c>
      <c r="E162" s="71"/>
      <c r="F162" s="50">
        <v>60.18</v>
      </c>
      <c r="G162" s="8">
        <v>76</v>
      </c>
      <c r="H162" s="40">
        <f t="shared" si="5"/>
        <v>4573.68</v>
      </c>
      <c r="I162" s="59"/>
      <c r="J162" s="59"/>
      <c r="K162" s="59">
        <v>4</v>
      </c>
      <c r="PC162"/>
      <c r="PD162"/>
      <c r="PE162"/>
    </row>
    <row r="163" spans="1:421" ht="15" x14ac:dyDescent="0.25">
      <c r="A163" s="68"/>
      <c r="B163" s="68"/>
      <c r="C163" s="52" t="s">
        <v>99</v>
      </c>
      <c r="D163" s="38" t="s">
        <v>2</v>
      </c>
      <c r="E163" s="75"/>
      <c r="F163" s="50"/>
      <c r="G163" s="8">
        <v>0</v>
      </c>
      <c r="H163" s="40">
        <f t="shared" si="5"/>
        <v>0</v>
      </c>
      <c r="I163" s="59">
        <v>5</v>
      </c>
      <c r="J163" s="59">
        <v>4</v>
      </c>
      <c r="K163" s="59"/>
      <c r="PC163"/>
      <c r="PD163"/>
      <c r="PE163"/>
    </row>
    <row r="164" spans="1:421" ht="15" x14ac:dyDescent="0.25">
      <c r="A164" s="68"/>
      <c r="B164" s="68"/>
      <c r="C164" s="37" t="s">
        <v>3</v>
      </c>
      <c r="D164" s="38" t="s">
        <v>2</v>
      </c>
      <c r="E164" s="71"/>
      <c r="F164" s="50">
        <v>159.30000000000001</v>
      </c>
      <c r="G164" s="8">
        <v>8</v>
      </c>
      <c r="H164" s="40">
        <f t="shared" si="5"/>
        <v>1274.4000000000001</v>
      </c>
      <c r="I164" s="59"/>
      <c r="J164" s="59"/>
      <c r="K164" s="59"/>
      <c r="PC164"/>
      <c r="PD164"/>
      <c r="PE164"/>
    </row>
    <row r="165" spans="1:421" ht="15" x14ac:dyDescent="0.25">
      <c r="A165" s="68"/>
      <c r="B165" s="68"/>
      <c r="C165" s="37" t="s">
        <v>83</v>
      </c>
      <c r="D165" s="38" t="s">
        <v>0</v>
      </c>
      <c r="E165" s="71"/>
      <c r="F165" s="50"/>
      <c r="G165" s="8">
        <v>2</v>
      </c>
      <c r="H165" s="40">
        <f t="shared" si="5"/>
        <v>0</v>
      </c>
      <c r="I165" s="59">
        <v>1</v>
      </c>
      <c r="J165" s="59"/>
      <c r="K165" s="59"/>
      <c r="PC165"/>
      <c r="PD165"/>
      <c r="PE165"/>
    </row>
    <row r="166" spans="1:421" x14ac:dyDescent="0.25">
      <c r="A166" s="10"/>
      <c r="B166" s="10"/>
      <c r="C166" s="54"/>
      <c r="D166" s="54"/>
      <c r="E166" s="54"/>
      <c r="F166" s="55"/>
      <c r="G166" s="54"/>
      <c r="H166" s="55"/>
      <c r="I166" s="29"/>
      <c r="J166" s="29"/>
    </row>
    <row r="170" spans="1:421" x14ac:dyDescent="0.25">
      <c r="C170" s="88" t="s">
        <v>261</v>
      </c>
    </row>
    <row r="171" spans="1:421" x14ac:dyDescent="0.25">
      <c r="C171" s="88" t="s">
        <v>260</v>
      </c>
    </row>
  </sheetData>
  <autoFilter ref="A11:K108" xr:uid="{18873746-4983-44B0-89B6-B63865084644}"/>
  <mergeCells count="3">
    <mergeCell ref="A6:K6"/>
    <mergeCell ref="A7:K7"/>
    <mergeCell ref="A8:K8"/>
  </mergeCells>
  <phoneticPr fontId="16" type="noConversion"/>
  <pageMargins left="0.70866141732283472" right="0.70866141732283472" top="0.74803149606299213" bottom="0.74803149606299213" header="0.31496062992125984" footer="0.31496062992125984"/>
  <pageSetup scale="54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BD068-4BD2-4B25-949B-E6095C261727}">
  <dimension ref="A1:PI134"/>
  <sheetViews>
    <sheetView zoomScale="110" zoomScaleNormal="110" workbookViewId="0">
      <selection activeCell="C8" sqref="C8"/>
    </sheetView>
  </sheetViews>
  <sheetFormatPr baseColWidth="10" defaultColWidth="11.42578125" defaultRowHeight="15.75" x14ac:dyDescent="0.25"/>
  <cols>
    <col min="1" max="1" width="12.5703125" customWidth="1"/>
    <col min="3" max="3" width="51.28515625" style="56" customWidth="1"/>
    <col min="4" max="4" width="16.28515625" style="56" customWidth="1"/>
    <col min="5" max="5" width="13.42578125" style="56" customWidth="1"/>
    <col min="6" max="6" width="17.28515625" style="57" customWidth="1"/>
    <col min="7" max="7" width="15.140625" style="56" customWidth="1"/>
    <col min="8" max="8" width="15.28515625" style="57" customWidth="1"/>
    <col min="9" max="9" width="11.42578125" style="30"/>
    <col min="10" max="10" width="12.140625" style="30" customWidth="1"/>
    <col min="11" max="11" width="11.42578125" style="29"/>
    <col min="12" max="425" width="11.42578125" style="10"/>
  </cols>
  <sheetData>
    <row r="1" spans="1:425" x14ac:dyDescent="0.25">
      <c r="A1" s="31"/>
      <c r="B1" s="31"/>
      <c r="C1" s="31"/>
      <c r="D1" s="64" t="s">
        <v>189</v>
      </c>
      <c r="E1" s="33"/>
      <c r="F1" s="33"/>
      <c r="G1" s="32"/>
      <c r="H1" s="33"/>
      <c r="I1" s="26"/>
      <c r="J1" s="26" t="s">
        <v>211</v>
      </c>
      <c r="K1" s="26"/>
      <c r="L1" s="26"/>
    </row>
    <row r="2" spans="1:425" ht="27" customHeight="1" x14ac:dyDescent="0.25">
      <c r="A2" s="66" t="s">
        <v>221</v>
      </c>
      <c r="B2" s="66" t="s">
        <v>222</v>
      </c>
      <c r="C2" s="65" t="s">
        <v>65</v>
      </c>
      <c r="D2" s="70" t="s">
        <v>64</v>
      </c>
      <c r="E2" s="66" t="s">
        <v>223</v>
      </c>
      <c r="F2" s="66" t="s">
        <v>224</v>
      </c>
      <c r="G2" s="69" t="s">
        <v>225</v>
      </c>
      <c r="H2" s="66" t="s">
        <v>226</v>
      </c>
      <c r="I2" s="61" t="s">
        <v>192</v>
      </c>
      <c r="J2" s="61" t="s">
        <v>191</v>
      </c>
      <c r="K2" s="62" t="s">
        <v>201</v>
      </c>
      <c r="L2" s="60" t="s">
        <v>220</v>
      </c>
    </row>
    <row r="3" spans="1:425" ht="20.25" customHeight="1" x14ac:dyDescent="0.25">
      <c r="A3" s="67"/>
      <c r="B3" s="67"/>
      <c r="C3" s="37" t="s">
        <v>213</v>
      </c>
      <c r="D3" s="38" t="s">
        <v>0</v>
      </c>
      <c r="E3" s="71"/>
      <c r="F3" s="39">
        <v>895</v>
      </c>
      <c r="G3" s="38">
        <v>0</v>
      </c>
      <c r="H3" s="40">
        <f t="shared" ref="H3:H34" si="0">+G3*F3</f>
        <v>0</v>
      </c>
      <c r="I3" s="27"/>
      <c r="J3" s="27"/>
      <c r="K3" s="27"/>
      <c r="L3" s="59"/>
    </row>
    <row r="4" spans="1:425" s="10" customFormat="1" ht="25.5" x14ac:dyDescent="0.25">
      <c r="A4" s="68"/>
      <c r="B4" s="68"/>
      <c r="C4" s="37" t="s">
        <v>35</v>
      </c>
      <c r="D4" s="38" t="s">
        <v>33</v>
      </c>
      <c r="E4" s="71"/>
      <c r="F4" s="39">
        <v>560</v>
      </c>
      <c r="G4" s="8">
        <v>8</v>
      </c>
      <c r="H4" s="40">
        <f t="shared" si="0"/>
        <v>4480</v>
      </c>
      <c r="I4" s="27">
        <v>3</v>
      </c>
      <c r="J4" s="58">
        <v>3</v>
      </c>
      <c r="K4" s="58">
        <v>3</v>
      </c>
      <c r="L4" s="59">
        <v>2</v>
      </c>
    </row>
    <row r="5" spans="1:425" s="10" customFormat="1" x14ac:dyDescent="0.25">
      <c r="A5" s="68"/>
      <c r="B5" s="68"/>
      <c r="C5" s="37" t="s">
        <v>75</v>
      </c>
      <c r="D5" s="38" t="s">
        <v>0</v>
      </c>
      <c r="E5" s="71"/>
      <c r="F5" s="39">
        <v>80</v>
      </c>
      <c r="G5" s="8">
        <v>25</v>
      </c>
      <c r="H5" s="40">
        <f t="shared" si="0"/>
        <v>2000</v>
      </c>
      <c r="I5" s="27"/>
      <c r="J5" s="58"/>
      <c r="K5" s="58"/>
      <c r="L5" s="59"/>
    </row>
    <row r="6" spans="1:425" s="10" customFormat="1" x14ac:dyDescent="0.25">
      <c r="A6" s="68"/>
      <c r="B6" s="68"/>
      <c r="C6" s="37" t="s">
        <v>39</v>
      </c>
      <c r="D6" s="38" t="s">
        <v>0</v>
      </c>
      <c r="E6" s="71"/>
      <c r="F6" s="39">
        <v>70</v>
      </c>
      <c r="G6" s="8">
        <v>15</v>
      </c>
      <c r="H6" s="40">
        <f t="shared" si="0"/>
        <v>1050</v>
      </c>
      <c r="I6" s="27"/>
      <c r="J6" s="58"/>
      <c r="K6" s="58"/>
      <c r="L6" s="59"/>
    </row>
    <row r="7" spans="1:425" s="10" customFormat="1" x14ac:dyDescent="0.25">
      <c r="A7" s="68"/>
      <c r="B7" s="68"/>
      <c r="C7" s="37" t="s">
        <v>67</v>
      </c>
      <c r="D7" s="38" t="s">
        <v>23</v>
      </c>
      <c r="E7" s="71"/>
      <c r="F7" s="39">
        <v>70</v>
      </c>
      <c r="G7" s="8">
        <v>4</v>
      </c>
      <c r="H7" s="40">
        <f t="shared" si="0"/>
        <v>280</v>
      </c>
      <c r="I7" s="27">
        <v>2</v>
      </c>
      <c r="J7" s="58">
        <v>4</v>
      </c>
      <c r="K7" s="58">
        <v>3</v>
      </c>
      <c r="L7" s="59">
        <v>2</v>
      </c>
    </row>
    <row r="8" spans="1:425" s="10" customFormat="1" x14ac:dyDescent="0.25">
      <c r="A8" s="68"/>
      <c r="B8" s="68"/>
      <c r="C8" s="37" t="s">
        <v>214</v>
      </c>
      <c r="D8" s="38" t="s">
        <v>0</v>
      </c>
      <c r="E8" s="71"/>
      <c r="F8" s="39">
        <v>55</v>
      </c>
      <c r="G8" s="8">
        <v>13</v>
      </c>
      <c r="H8" s="40">
        <f t="shared" si="0"/>
        <v>715</v>
      </c>
      <c r="I8" s="27"/>
      <c r="J8" s="58"/>
      <c r="K8" s="58"/>
      <c r="L8" s="59"/>
    </row>
    <row r="9" spans="1:425" s="10" customFormat="1" x14ac:dyDescent="0.25">
      <c r="A9" s="68"/>
      <c r="B9" s="68"/>
      <c r="C9" s="37" t="s">
        <v>91</v>
      </c>
      <c r="D9" s="38" t="s">
        <v>23</v>
      </c>
      <c r="E9" s="71"/>
      <c r="F9" s="39">
        <v>70</v>
      </c>
      <c r="G9" s="8">
        <v>7</v>
      </c>
      <c r="H9" s="40">
        <f t="shared" si="0"/>
        <v>490</v>
      </c>
      <c r="I9" s="27">
        <v>2</v>
      </c>
      <c r="J9" s="58">
        <v>1</v>
      </c>
      <c r="K9" s="58">
        <v>1</v>
      </c>
      <c r="L9" s="59"/>
    </row>
    <row r="10" spans="1:425" s="10" customFormat="1" x14ac:dyDescent="0.25">
      <c r="A10" s="68"/>
      <c r="B10" s="68"/>
      <c r="C10" s="37" t="s">
        <v>61</v>
      </c>
      <c r="D10" s="38" t="s">
        <v>23</v>
      </c>
      <c r="E10" s="71"/>
      <c r="F10" s="39">
        <v>655</v>
      </c>
      <c r="G10" s="8">
        <v>16</v>
      </c>
      <c r="H10" s="40">
        <f t="shared" si="0"/>
        <v>10480</v>
      </c>
      <c r="I10" s="27"/>
      <c r="J10" s="58"/>
      <c r="K10" s="58"/>
      <c r="L10" s="59">
        <v>1</v>
      </c>
    </row>
    <row r="11" spans="1:425" s="10" customFormat="1" x14ac:dyDescent="0.25">
      <c r="A11" s="68"/>
      <c r="B11" s="68"/>
      <c r="C11" s="37" t="s">
        <v>60</v>
      </c>
      <c r="D11" s="38" t="s">
        <v>23</v>
      </c>
      <c r="E11" s="71"/>
      <c r="F11" s="39">
        <v>655</v>
      </c>
      <c r="G11" s="8">
        <v>27</v>
      </c>
      <c r="H11" s="40">
        <f t="shared" si="0"/>
        <v>17685</v>
      </c>
      <c r="I11" s="27"/>
      <c r="J11" s="58"/>
      <c r="K11" s="58">
        <v>1</v>
      </c>
      <c r="L11" s="59"/>
    </row>
    <row r="12" spans="1:425" s="10" customFormat="1" x14ac:dyDescent="0.25">
      <c r="A12" s="68"/>
      <c r="B12" s="68"/>
      <c r="C12" s="37" t="s">
        <v>32</v>
      </c>
      <c r="D12" s="38" t="s">
        <v>0</v>
      </c>
      <c r="E12" s="71"/>
      <c r="F12" s="39">
        <v>45</v>
      </c>
      <c r="G12" s="8">
        <v>4</v>
      </c>
      <c r="H12" s="40">
        <f t="shared" si="0"/>
        <v>180</v>
      </c>
      <c r="I12" s="27"/>
      <c r="J12" s="58"/>
      <c r="K12" s="58">
        <v>1</v>
      </c>
      <c r="L12" s="59"/>
    </row>
    <row r="13" spans="1:425" s="10" customFormat="1" x14ac:dyDescent="0.25">
      <c r="A13" s="68"/>
      <c r="B13" s="68"/>
      <c r="C13" s="37" t="s">
        <v>216</v>
      </c>
      <c r="D13" s="38" t="s">
        <v>0</v>
      </c>
      <c r="E13" s="71"/>
      <c r="F13" s="39">
        <v>2200</v>
      </c>
      <c r="G13" s="8">
        <v>4</v>
      </c>
      <c r="H13" s="40">
        <f t="shared" si="0"/>
        <v>8800</v>
      </c>
      <c r="I13" s="27"/>
      <c r="J13" s="58"/>
      <c r="K13" s="58"/>
      <c r="L13" s="59"/>
    </row>
    <row r="14" spans="1:425" s="5" customFormat="1" x14ac:dyDescent="0.25">
      <c r="A14" s="68"/>
      <c r="B14" s="68"/>
      <c r="C14" s="42" t="s">
        <v>107</v>
      </c>
      <c r="D14" s="43" t="s">
        <v>0</v>
      </c>
      <c r="E14" s="72"/>
      <c r="F14" s="41"/>
      <c r="G14" s="24">
        <v>21</v>
      </c>
      <c r="H14" s="36">
        <f t="shared" si="0"/>
        <v>0</v>
      </c>
      <c r="I14" s="27"/>
      <c r="J14" s="58"/>
      <c r="K14" s="58"/>
      <c r="L14" s="59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10"/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10"/>
      <c r="OC14" s="10"/>
      <c r="OD14" s="10"/>
      <c r="OE14" s="10"/>
      <c r="OF14" s="10"/>
      <c r="OG14" s="10"/>
      <c r="OH14" s="10"/>
      <c r="OI14" s="10"/>
      <c r="OJ14" s="10"/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</row>
    <row r="15" spans="1:425" s="5" customFormat="1" x14ac:dyDescent="0.25">
      <c r="A15" s="68"/>
      <c r="B15" s="68"/>
      <c r="C15" s="44" t="s">
        <v>92</v>
      </c>
      <c r="D15" s="45" t="s">
        <v>0</v>
      </c>
      <c r="E15" s="73"/>
      <c r="F15" s="41"/>
      <c r="G15" s="24">
        <v>60</v>
      </c>
      <c r="H15" s="36">
        <f t="shared" si="0"/>
        <v>0</v>
      </c>
      <c r="I15" s="27">
        <v>6</v>
      </c>
      <c r="J15" s="58">
        <v>10</v>
      </c>
      <c r="K15" s="58">
        <v>6</v>
      </c>
      <c r="L15" s="59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10"/>
      <c r="LN15" s="10"/>
      <c r="LO15" s="10"/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10"/>
      <c r="OC15" s="10"/>
      <c r="OD15" s="10"/>
      <c r="OE15" s="10"/>
      <c r="OF15" s="10"/>
      <c r="OG15" s="10"/>
      <c r="OH15" s="10"/>
      <c r="OI15" s="10"/>
      <c r="OJ15" s="10"/>
      <c r="OK15" s="10"/>
      <c r="OL15" s="10"/>
      <c r="OM15" s="10"/>
      <c r="ON15" s="10"/>
      <c r="OO15" s="10"/>
      <c r="OP15" s="10"/>
      <c r="OQ15" s="10"/>
      <c r="OR15" s="10"/>
      <c r="OS15" s="10"/>
      <c r="OT15" s="10"/>
      <c r="OU15" s="10"/>
      <c r="OV15" s="10"/>
      <c r="OW15" s="10"/>
      <c r="OX15" s="10"/>
      <c r="OY15" s="10"/>
      <c r="OZ15" s="10"/>
      <c r="PA15" s="10"/>
      <c r="PB15" s="10"/>
      <c r="PC15" s="10"/>
      <c r="PD15" s="10"/>
      <c r="PE15" s="10"/>
      <c r="PF15" s="10"/>
      <c r="PG15" s="10"/>
      <c r="PH15" s="10"/>
      <c r="PI15" s="10"/>
    </row>
    <row r="16" spans="1:425" s="5" customFormat="1" x14ac:dyDescent="0.25">
      <c r="A16" s="68"/>
      <c r="B16" s="68"/>
      <c r="C16" s="37" t="s">
        <v>40</v>
      </c>
      <c r="D16" s="38" t="s">
        <v>0</v>
      </c>
      <c r="E16" s="71"/>
      <c r="F16" s="39">
        <v>260</v>
      </c>
      <c r="G16" s="8">
        <v>0</v>
      </c>
      <c r="H16" s="40">
        <f t="shared" si="0"/>
        <v>0</v>
      </c>
      <c r="I16" s="27"/>
      <c r="J16" s="58"/>
      <c r="K16" s="58">
        <v>1</v>
      </c>
      <c r="L16" s="59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</row>
    <row r="17" spans="1:425" s="10" customFormat="1" x14ac:dyDescent="0.25">
      <c r="A17" s="68"/>
      <c r="B17" s="68"/>
      <c r="C17" s="37" t="s">
        <v>183</v>
      </c>
      <c r="D17" s="38" t="s">
        <v>33</v>
      </c>
      <c r="E17" s="71"/>
      <c r="F17" s="39">
        <v>64</v>
      </c>
      <c r="G17" s="8">
        <v>34</v>
      </c>
      <c r="H17" s="40">
        <f t="shared" si="0"/>
        <v>2176</v>
      </c>
      <c r="I17" s="27">
        <v>5</v>
      </c>
      <c r="J17" s="58"/>
      <c r="K17" s="58">
        <v>6</v>
      </c>
      <c r="L17" s="59">
        <v>1</v>
      </c>
    </row>
    <row r="18" spans="1:425" s="10" customFormat="1" x14ac:dyDescent="0.25">
      <c r="A18" s="68"/>
      <c r="B18" s="68"/>
      <c r="C18" s="34" t="s">
        <v>205</v>
      </c>
      <c r="D18" s="35" t="s">
        <v>0</v>
      </c>
      <c r="E18" s="74"/>
      <c r="F18" s="41"/>
      <c r="G18" s="24">
        <v>4</v>
      </c>
      <c r="H18" s="36">
        <f t="shared" si="0"/>
        <v>0</v>
      </c>
      <c r="I18" s="27"/>
      <c r="J18" s="58"/>
      <c r="K18" s="58"/>
      <c r="L18" s="59">
        <v>2</v>
      </c>
    </row>
    <row r="19" spans="1:425" s="10" customFormat="1" x14ac:dyDescent="0.25">
      <c r="A19" s="68"/>
      <c r="B19" s="68"/>
      <c r="C19" s="44" t="s">
        <v>204</v>
      </c>
      <c r="D19" s="45" t="s">
        <v>0</v>
      </c>
      <c r="E19" s="73"/>
      <c r="F19" s="41"/>
      <c r="G19" s="24">
        <v>10</v>
      </c>
      <c r="H19" s="36">
        <f t="shared" si="0"/>
        <v>0</v>
      </c>
      <c r="I19" s="27"/>
      <c r="J19" s="58"/>
      <c r="K19" s="58"/>
      <c r="L19" s="59"/>
    </row>
    <row r="20" spans="1:425" s="10" customFormat="1" x14ac:dyDescent="0.25">
      <c r="A20" s="68"/>
      <c r="B20" s="68"/>
      <c r="C20" s="37" t="s">
        <v>54</v>
      </c>
      <c r="D20" s="38" t="s">
        <v>23</v>
      </c>
      <c r="E20" s="71"/>
      <c r="F20" s="39">
        <v>330</v>
      </c>
      <c r="G20" s="8">
        <v>9</v>
      </c>
      <c r="H20" s="40">
        <f t="shared" si="0"/>
        <v>2970</v>
      </c>
      <c r="I20" s="27"/>
      <c r="J20" s="58">
        <v>1</v>
      </c>
      <c r="K20" s="58"/>
      <c r="L20" s="59"/>
    </row>
    <row r="21" spans="1:425" s="10" customFormat="1" x14ac:dyDescent="0.25">
      <c r="A21" s="68"/>
      <c r="B21" s="68"/>
      <c r="C21" s="37" t="s">
        <v>55</v>
      </c>
      <c r="D21" s="38" t="s">
        <v>23</v>
      </c>
      <c r="E21" s="71"/>
      <c r="F21" s="39">
        <v>125</v>
      </c>
      <c r="G21" s="8">
        <v>7</v>
      </c>
      <c r="H21" s="40">
        <f t="shared" si="0"/>
        <v>875</v>
      </c>
      <c r="I21" s="27"/>
      <c r="J21" s="58">
        <v>1</v>
      </c>
      <c r="K21" s="58"/>
      <c r="L21" s="59"/>
    </row>
    <row r="22" spans="1:425" s="5" customFormat="1" x14ac:dyDescent="0.25">
      <c r="A22" s="68"/>
      <c r="B22" s="68"/>
      <c r="C22" s="34" t="s">
        <v>114</v>
      </c>
      <c r="D22" s="35" t="s">
        <v>23</v>
      </c>
      <c r="E22" s="74"/>
      <c r="F22" s="41"/>
      <c r="G22" s="24">
        <v>0</v>
      </c>
      <c r="H22" s="36">
        <f t="shared" si="0"/>
        <v>0</v>
      </c>
      <c r="I22" s="27"/>
      <c r="J22" s="58"/>
      <c r="K22" s="58">
        <v>1</v>
      </c>
      <c r="L22" s="59">
        <v>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0"/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  <c r="LC22" s="10"/>
      <c r="LD22" s="10"/>
      <c r="LE22" s="10"/>
      <c r="LF22" s="10"/>
      <c r="LG22" s="10"/>
      <c r="LH22" s="10"/>
      <c r="LI22" s="10"/>
      <c r="LJ22" s="10"/>
      <c r="LK22" s="10"/>
      <c r="LL22" s="10"/>
      <c r="LM22" s="10"/>
      <c r="LN22" s="10"/>
      <c r="LO22" s="10"/>
      <c r="LP22" s="10"/>
      <c r="LQ22" s="10"/>
      <c r="LR22" s="10"/>
      <c r="LS22" s="10"/>
      <c r="LT22" s="10"/>
      <c r="LU22" s="10"/>
      <c r="LV22" s="10"/>
      <c r="LW22" s="10"/>
      <c r="LX22" s="10"/>
      <c r="LY22" s="10"/>
      <c r="LZ22" s="10"/>
      <c r="MA22" s="10"/>
      <c r="MB22" s="10"/>
      <c r="MC22" s="10"/>
      <c r="MD22" s="10"/>
      <c r="ME22" s="10"/>
      <c r="MF22" s="10"/>
      <c r="MG22" s="10"/>
      <c r="MH22" s="10"/>
      <c r="MI22" s="10"/>
      <c r="MJ22" s="10"/>
      <c r="MK22" s="10"/>
      <c r="ML22" s="10"/>
      <c r="MM22" s="10"/>
      <c r="MN22" s="10"/>
      <c r="MO22" s="10"/>
      <c r="MP22" s="10"/>
      <c r="MQ22" s="10"/>
      <c r="MR22" s="10"/>
      <c r="MS22" s="10"/>
      <c r="MT22" s="10"/>
      <c r="MU22" s="10"/>
      <c r="MV22" s="10"/>
      <c r="MW22" s="10"/>
      <c r="MX22" s="10"/>
      <c r="MY22" s="10"/>
      <c r="MZ22" s="10"/>
      <c r="NA22" s="10"/>
      <c r="NB22" s="10"/>
      <c r="NC22" s="10"/>
      <c r="ND22" s="10"/>
      <c r="NE22" s="10"/>
      <c r="NF22" s="10"/>
      <c r="NG22" s="10"/>
      <c r="NH22" s="10"/>
      <c r="NI22" s="10"/>
      <c r="NJ22" s="10"/>
      <c r="NK22" s="10"/>
      <c r="NL22" s="10"/>
      <c r="NM22" s="10"/>
      <c r="NN22" s="10"/>
      <c r="NO22" s="10"/>
      <c r="NP22" s="10"/>
      <c r="NQ22" s="10"/>
      <c r="NR22" s="10"/>
      <c r="NS22" s="10"/>
      <c r="NT22" s="10"/>
      <c r="NU22" s="10"/>
      <c r="NV22" s="10"/>
      <c r="NW22" s="10"/>
      <c r="NX22" s="10"/>
      <c r="NY22" s="10"/>
      <c r="NZ22" s="10"/>
      <c r="OA22" s="10"/>
      <c r="OB22" s="10"/>
      <c r="OC22" s="10"/>
      <c r="OD22" s="10"/>
      <c r="OE22" s="10"/>
      <c r="OF22" s="10"/>
      <c r="OG22" s="10"/>
      <c r="OH22" s="10"/>
      <c r="OI22" s="10"/>
      <c r="OJ22" s="10"/>
      <c r="OK22" s="10"/>
      <c r="OL22" s="10"/>
      <c r="OM22" s="10"/>
      <c r="ON22" s="10"/>
      <c r="OO22" s="10"/>
      <c r="OP22" s="10"/>
      <c r="OQ22" s="10"/>
      <c r="OR22" s="10"/>
      <c r="OS22" s="10"/>
      <c r="OT22" s="10"/>
      <c r="OU22" s="10"/>
      <c r="OV22" s="10"/>
      <c r="OW22" s="10"/>
      <c r="OX22" s="10"/>
      <c r="OY22" s="10"/>
      <c r="OZ22" s="10"/>
      <c r="PA22" s="10"/>
      <c r="PB22" s="10"/>
      <c r="PC22" s="10"/>
      <c r="PD22" s="10"/>
      <c r="PE22" s="10"/>
      <c r="PF22" s="10"/>
      <c r="PG22" s="10"/>
      <c r="PH22" s="10"/>
      <c r="PI22" s="10"/>
    </row>
    <row r="23" spans="1:425" s="5" customFormat="1" x14ac:dyDescent="0.25">
      <c r="A23" s="68"/>
      <c r="B23" s="68"/>
      <c r="C23" s="42" t="s">
        <v>108</v>
      </c>
      <c r="D23" s="43" t="s">
        <v>0</v>
      </c>
      <c r="E23" s="72"/>
      <c r="F23" s="41"/>
      <c r="G23" s="24">
        <v>0</v>
      </c>
      <c r="H23" s="36">
        <f t="shared" si="0"/>
        <v>0</v>
      </c>
      <c r="I23" s="27"/>
      <c r="J23" s="58"/>
      <c r="K23" s="58"/>
      <c r="L23" s="59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  <c r="IZ23" s="10"/>
      <c r="JA23" s="10"/>
      <c r="JB23" s="10"/>
      <c r="JC23" s="10"/>
      <c r="JD23" s="10"/>
      <c r="JE23" s="10"/>
      <c r="JF23" s="10"/>
      <c r="JG23" s="10"/>
      <c r="JH23" s="10"/>
      <c r="JI23" s="10"/>
      <c r="JJ23" s="10"/>
      <c r="JK23" s="10"/>
      <c r="JL23" s="10"/>
      <c r="JM23" s="10"/>
      <c r="JN23" s="10"/>
      <c r="JO23" s="10"/>
      <c r="JP23" s="10"/>
      <c r="JQ23" s="10"/>
      <c r="JR23" s="10"/>
      <c r="JS23" s="10"/>
      <c r="JT23" s="10"/>
      <c r="JU23" s="10"/>
      <c r="JV23" s="10"/>
      <c r="JW23" s="10"/>
      <c r="JX23" s="10"/>
      <c r="JY23" s="10"/>
      <c r="JZ23" s="10"/>
      <c r="KA23" s="10"/>
      <c r="KB23" s="10"/>
      <c r="KC23" s="10"/>
      <c r="KD23" s="10"/>
      <c r="KE23" s="10"/>
      <c r="KF23" s="10"/>
      <c r="KG23" s="10"/>
      <c r="KH23" s="10"/>
      <c r="KI23" s="10"/>
      <c r="KJ23" s="10"/>
      <c r="KK23" s="10"/>
      <c r="KL23" s="10"/>
      <c r="KM23" s="10"/>
      <c r="KN23" s="10"/>
      <c r="KO23" s="10"/>
      <c r="KP23" s="10"/>
      <c r="KQ23" s="10"/>
      <c r="KR23" s="10"/>
      <c r="KS23" s="10"/>
      <c r="KT23" s="10"/>
      <c r="KU23" s="10"/>
      <c r="KV23" s="10"/>
      <c r="KW23" s="10"/>
      <c r="KX23" s="10"/>
      <c r="KY23" s="10"/>
      <c r="KZ23" s="10"/>
      <c r="LA23" s="10"/>
      <c r="LB23" s="10"/>
      <c r="LC23" s="10"/>
      <c r="LD23" s="10"/>
      <c r="LE23" s="10"/>
      <c r="LF23" s="10"/>
      <c r="LG23" s="10"/>
      <c r="LH23" s="10"/>
      <c r="LI23" s="10"/>
      <c r="LJ23" s="10"/>
      <c r="LK23" s="10"/>
      <c r="LL23" s="10"/>
      <c r="LM23" s="10"/>
      <c r="LN23" s="10"/>
      <c r="LO23" s="10"/>
      <c r="LP23" s="10"/>
      <c r="LQ23" s="10"/>
      <c r="LR23" s="10"/>
      <c r="LS23" s="10"/>
      <c r="LT23" s="10"/>
      <c r="LU23" s="10"/>
      <c r="LV23" s="10"/>
      <c r="LW23" s="10"/>
      <c r="LX23" s="10"/>
      <c r="LY23" s="10"/>
      <c r="LZ23" s="10"/>
      <c r="MA23" s="10"/>
      <c r="MB23" s="10"/>
      <c r="MC23" s="10"/>
      <c r="MD23" s="10"/>
      <c r="ME23" s="10"/>
      <c r="MF23" s="10"/>
      <c r="MG23" s="10"/>
      <c r="MH23" s="10"/>
      <c r="MI23" s="10"/>
      <c r="MJ23" s="10"/>
      <c r="MK23" s="10"/>
      <c r="ML23" s="10"/>
      <c r="MM23" s="10"/>
      <c r="MN23" s="10"/>
      <c r="MO23" s="10"/>
      <c r="MP23" s="10"/>
      <c r="MQ23" s="10"/>
      <c r="MR23" s="10"/>
      <c r="MS23" s="10"/>
      <c r="MT23" s="10"/>
      <c r="MU23" s="10"/>
      <c r="MV23" s="10"/>
      <c r="MW23" s="10"/>
      <c r="MX23" s="10"/>
      <c r="MY23" s="10"/>
      <c r="MZ23" s="10"/>
      <c r="NA23" s="10"/>
      <c r="NB23" s="10"/>
      <c r="NC23" s="10"/>
      <c r="ND23" s="10"/>
      <c r="NE23" s="10"/>
      <c r="NF23" s="10"/>
      <c r="NG23" s="10"/>
      <c r="NH23" s="10"/>
      <c r="NI23" s="10"/>
      <c r="NJ23" s="10"/>
      <c r="NK23" s="10"/>
      <c r="NL23" s="10"/>
      <c r="NM23" s="10"/>
      <c r="NN23" s="10"/>
      <c r="NO23" s="10"/>
      <c r="NP23" s="10"/>
      <c r="NQ23" s="10"/>
      <c r="NR23" s="10"/>
      <c r="NS23" s="10"/>
      <c r="NT23" s="10"/>
      <c r="NU23" s="10"/>
      <c r="NV23" s="10"/>
      <c r="NW23" s="10"/>
      <c r="NX23" s="10"/>
      <c r="NY23" s="10"/>
      <c r="NZ23" s="10"/>
      <c r="OA23" s="10"/>
      <c r="OB23" s="10"/>
      <c r="OC23" s="10"/>
      <c r="OD23" s="10"/>
      <c r="OE23" s="10"/>
      <c r="OF23" s="10"/>
      <c r="OG23" s="10"/>
      <c r="OH23" s="10"/>
      <c r="OI23" s="10"/>
      <c r="OJ23" s="10"/>
      <c r="OK23" s="10"/>
      <c r="OL23" s="10"/>
      <c r="OM23" s="10"/>
      <c r="ON23" s="10"/>
      <c r="OO23" s="10"/>
      <c r="OP23" s="10"/>
      <c r="OQ23" s="10"/>
      <c r="OR23" s="10"/>
      <c r="OS23" s="10"/>
      <c r="OT23" s="10"/>
      <c r="OU23" s="10"/>
      <c r="OV23" s="10"/>
      <c r="OW23" s="10"/>
      <c r="OX23" s="10"/>
      <c r="OY23" s="10"/>
      <c r="OZ23" s="10"/>
      <c r="PA23" s="10"/>
      <c r="PB23" s="10"/>
      <c r="PC23" s="10"/>
      <c r="PD23" s="10"/>
      <c r="PE23" s="10"/>
      <c r="PF23" s="10"/>
      <c r="PG23" s="10"/>
      <c r="PH23" s="10"/>
      <c r="PI23" s="10"/>
    </row>
    <row r="24" spans="1:425" s="10" customFormat="1" x14ac:dyDescent="0.25">
      <c r="A24" s="68"/>
      <c r="B24" s="68"/>
      <c r="C24" s="37" t="s">
        <v>52</v>
      </c>
      <c r="D24" s="38" t="s">
        <v>33</v>
      </c>
      <c r="E24" s="71"/>
      <c r="F24" s="39">
        <v>23</v>
      </c>
      <c r="G24" s="8">
        <v>16</v>
      </c>
      <c r="H24" s="40">
        <f t="shared" si="0"/>
        <v>368</v>
      </c>
      <c r="I24" s="27">
        <v>3</v>
      </c>
      <c r="J24" s="58"/>
      <c r="K24" s="58"/>
      <c r="L24" s="59">
        <v>3</v>
      </c>
    </row>
    <row r="25" spans="1:425" s="10" customFormat="1" x14ac:dyDescent="0.25">
      <c r="A25" s="68"/>
      <c r="B25" s="68"/>
      <c r="C25" s="37" t="s">
        <v>73</v>
      </c>
      <c r="D25" s="38" t="s">
        <v>33</v>
      </c>
      <c r="E25" s="71"/>
      <c r="F25" s="39">
        <v>140</v>
      </c>
      <c r="G25" s="8">
        <v>13</v>
      </c>
      <c r="H25" s="40">
        <f t="shared" si="0"/>
        <v>1820</v>
      </c>
      <c r="I25" s="27">
        <v>1</v>
      </c>
      <c r="J25" s="58"/>
      <c r="K25" s="58">
        <v>3</v>
      </c>
      <c r="L25" s="59"/>
    </row>
    <row r="26" spans="1:425" s="10" customFormat="1" ht="25.5" x14ac:dyDescent="0.25">
      <c r="A26" s="68"/>
      <c r="B26" s="68"/>
      <c r="C26" s="37" t="s">
        <v>78</v>
      </c>
      <c r="D26" s="38" t="s">
        <v>0</v>
      </c>
      <c r="E26" s="71"/>
      <c r="F26" s="39">
        <v>499</v>
      </c>
      <c r="G26" s="8">
        <v>2</v>
      </c>
      <c r="H26" s="40">
        <f t="shared" si="0"/>
        <v>998</v>
      </c>
      <c r="I26" s="27"/>
      <c r="J26" s="58"/>
      <c r="K26" s="58"/>
      <c r="L26" s="59"/>
    </row>
    <row r="27" spans="1:425" s="10" customFormat="1" x14ac:dyDescent="0.25">
      <c r="A27" s="68"/>
      <c r="B27" s="68"/>
      <c r="C27" s="37" t="s">
        <v>56</v>
      </c>
      <c r="D27" s="38" t="s">
        <v>23</v>
      </c>
      <c r="E27" s="71"/>
      <c r="F27" s="39">
        <v>265</v>
      </c>
      <c r="G27" s="8">
        <v>2</v>
      </c>
      <c r="H27" s="40">
        <f t="shared" si="0"/>
        <v>530</v>
      </c>
      <c r="I27" s="27"/>
      <c r="J27" s="58"/>
      <c r="K27" s="58"/>
      <c r="L27" s="59"/>
    </row>
    <row r="28" spans="1:425" s="5" customFormat="1" x14ac:dyDescent="0.25">
      <c r="A28" s="68"/>
      <c r="B28" s="68"/>
      <c r="C28" s="34" t="s">
        <v>104</v>
      </c>
      <c r="D28" s="35" t="s">
        <v>105</v>
      </c>
      <c r="E28" s="74"/>
      <c r="F28" s="41"/>
      <c r="G28" s="24">
        <v>211</v>
      </c>
      <c r="H28" s="36">
        <f t="shared" si="0"/>
        <v>0</v>
      </c>
      <c r="I28" s="27"/>
      <c r="J28" s="58">
        <v>2</v>
      </c>
      <c r="K28" s="58"/>
      <c r="L28" s="59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  <c r="IZ28" s="10"/>
      <c r="JA28" s="10"/>
      <c r="JB28" s="10"/>
      <c r="JC28" s="10"/>
      <c r="JD28" s="10"/>
      <c r="JE28" s="10"/>
      <c r="JF28" s="10"/>
      <c r="JG28" s="10"/>
      <c r="JH28" s="10"/>
      <c r="JI28" s="10"/>
      <c r="JJ28" s="10"/>
      <c r="JK28" s="10"/>
      <c r="JL28" s="10"/>
      <c r="JM28" s="10"/>
      <c r="JN28" s="10"/>
      <c r="JO28" s="10"/>
      <c r="JP28" s="10"/>
      <c r="JQ28" s="10"/>
      <c r="JR28" s="10"/>
      <c r="JS28" s="10"/>
      <c r="JT28" s="10"/>
      <c r="JU28" s="10"/>
      <c r="JV28" s="10"/>
      <c r="JW28" s="10"/>
      <c r="JX28" s="10"/>
      <c r="JY28" s="10"/>
      <c r="JZ28" s="10"/>
      <c r="KA28" s="10"/>
      <c r="KB28" s="10"/>
      <c r="KC28" s="10"/>
      <c r="KD28" s="10"/>
      <c r="KE28" s="10"/>
      <c r="KF28" s="10"/>
      <c r="KG28" s="10"/>
      <c r="KH28" s="10"/>
      <c r="KI28" s="10"/>
      <c r="KJ28" s="10"/>
      <c r="KK28" s="10"/>
      <c r="KL28" s="10"/>
      <c r="KM28" s="10"/>
      <c r="KN28" s="10"/>
      <c r="KO28" s="10"/>
      <c r="KP28" s="10"/>
      <c r="KQ28" s="10"/>
      <c r="KR28" s="10"/>
      <c r="KS28" s="10"/>
      <c r="KT28" s="10"/>
      <c r="KU28" s="10"/>
      <c r="KV28" s="10"/>
      <c r="KW28" s="10"/>
      <c r="KX28" s="10"/>
      <c r="KY28" s="10"/>
      <c r="KZ28" s="10"/>
      <c r="LA28" s="10"/>
      <c r="LB28" s="10"/>
      <c r="LC28" s="10"/>
      <c r="LD28" s="10"/>
      <c r="LE28" s="10"/>
      <c r="LF28" s="10"/>
      <c r="LG28" s="10"/>
      <c r="LH28" s="10"/>
      <c r="LI28" s="10"/>
      <c r="LJ28" s="10"/>
      <c r="LK28" s="10"/>
      <c r="LL28" s="10"/>
      <c r="LM28" s="10"/>
      <c r="LN28" s="10"/>
      <c r="LO28" s="10"/>
      <c r="LP28" s="10"/>
      <c r="LQ28" s="10"/>
      <c r="LR28" s="10"/>
      <c r="LS28" s="10"/>
      <c r="LT28" s="10"/>
      <c r="LU28" s="10"/>
      <c r="LV28" s="10"/>
      <c r="LW28" s="10"/>
      <c r="LX28" s="10"/>
      <c r="LY28" s="10"/>
      <c r="LZ28" s="10"/>
      <c r="MA28" s="10"/>
      <c r="MB28" s="10"/>
      <c r="MC28" s="10"/>
      <c r="MD28" s="10"/>
      <c r="ME28" s="10"/>
      <c r="MF28" s="10"/>
      <c r="MG28" s="10"/>
      <c r="MH28" s="10"/>
      <c r="MI28" s="10"/>
      <c r="MJ28" s="10"/>
      <c r="MK28" s="10"/>
      <c r="ML28" s="10"/>
      <c r="MM28" s="10"/>
      <c r="MN28" s="10"/>
      <c r="MO28" s="10"/>
      <c r="MP28" s="10"/>
      <c r="MQ28" s="10"/>
      <c r="MR28" s="10"/>
      <c r="MS28" s="10"/>
      <c r="MT28" s="10"/>
      <c r="MU28" s="10"/>
      <c r="MV28" s="10"/>
      <c r="MW28" s="10"/>
      <c r="MX28" s="10"/>
      <c r="MY28" s="10"/>
      <c r="MZ28" s="10"/>
      <c r="NA28" s="10"/>
      <c r="NB28" s="10"/>
      <c r="NC28" s="10"/>
      <c r="ND28" s="10"/>
      <c r="NE28" s="10"/>
      <c r="NF28" s="10"/>
      <c r="NG28" s="10"/>
      <c r="NH28" s="10"/>
      <c r="NI28" s="10"/>
      <c r="NJ28" s="10"/>
      <c r="NK28" s="10"/>
      <c r="NL28" s="10"/>
      <c r="NM28" s="10"/>
      <c r="NN28" s="10"/>
      <c r="NO28" s="10"/>
      <c r="NP28" s="10"/>
      <c r="NQ28" s="10"/>
      <c r="NR28" s="10"/>
      <c r="NS28" s="10"/>
      <c r="NT28" s="10"/>
      <c r="NU28" s="10"/>
      <c r="NV28" s="10"/>
      <c r="NW28" s="10"/>
      <c r="NX28" s="10"/>
      <c r="NY28" s="10"/>
      <c r="NZ28" s="10"/>
      <c r="OA28" s="10"/>
      <c r="OB28" s="10"/>
      <c r="OC28" s="10"/>
      <c r="OD28" s="10"/>
      <c r="OE28" s="10"/>
      <c r="OF28" s="10"/>
      <c r="OG28" s="10"/>
      <c r="OH28" s="10"/>
      <c r="OI28" s="10"/>
      <c r="OJ28" s="10"/>
      <c r="OK28" s="10"/>
      <c r="OL28" s="10"/>
      <c r="OM28" s="10"/>
      <c r="ON28" s="10"/>
      <c r="OO28" s="10"/>
      <c r="OP28" s="10"/>
      <c r="OQ28" s="10"/>
      <c r="OR28" s="10"/>
      <c r="OS28" s="10"/>
      <c r="OT28" s="10"/>
      <c r="OU28" s="10"/>
      <c r="OV28" s="10"/>
      <c r="OW28" s="10"/>
      <c r="OX28" s="10"/>
      <c r="OY28" s="10"/>
      <c r="OZ28" s="10"/>
      <c r="PA28" s="10"/>
      <c r="PB28" s="10"/>
      <c r="PC28" s="10"/>
      <c r="PD28" s="10"/>
      <c r="PE28" s="10"/>
      <c r="PF28" s="10"/>
      <c r="PG28" s="10"/>
      <c r="PH28" s="10"/>
      <c r="PI28" s="10"/>
    </row>
    <row r="29" spans="1:425" s="10" customFormat="1" x14ac:dyDescent="0.25">
      <c r="A29" s="68"/>
      <c r="B29" s="68"/>
      <c r="C29" s="37" t="s">
        <v>182</v>
      </c>
      <c r="D29" s="38" t="s">
        <v>23</v>
      </c>
      <c r="E29" s="71"/>
      <c r="F29" s="39">
        <v>470</v>
      </c>
      <c r="G29" s="8">
        <v>14</v>
      </c>
      <c r="H29" s="40">
        <f t="shared" si="0"/>
        <v>6580</v>
      </c>
      <c r="I29" s="27">
        <v>1</v>
      </c>
      <c r="J29" s="58"/>
      <c r="K29" s="58">
        <v>1</v>
      </c>
      <c r="L29" s="59">
        <v>2</v>
      </c>
    </row>
    <row r="30" spans="1:425" s="5" customFormat="1" x14ac:dyDescent="0.25">
      <c r="A30" s="68"/>
      <c r="B30" s="68"/>
      <c r="C30" s="34" t="s">
        <v>106</v>
      </c>
      <c r="D30" s="35" t="s">
        <v>0</v>
      </c>
      <c r="E30" s="74"/>
      <c r="F30" s="41"/>
      <c r="G30" s="24">
        <v>140</v>
      </c>
      <c r="H30" s="36">
        <f t="shared" si="0"/>
        <v>0</v>
      </c>
      <c r="I30" s="27"/>
      <c r="J30" s="58"/>
      <c r="K30" s="58">
        <v>50</v>
      </c>
      <c r="L30" s="59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  <c r="IZ30" s="10"/>
      <c r="JA30" s="10"/>
      <c r="JB30" s="10"/>
      <c r="JC30" s="10"/>
      <c r="JD30" s="10"/>
      <c r="JE30" s="10"/>
      <c r="JF30" s="10"/>
      <c r="JG30" s="10"/>
      <c r="JH30" s="10"/>
      <c r="JI30" s="10"/>
      <c r="JJ30" s="10"/>
      <c r="JK30" s="10"/>
      <c r="JL30" s="10"/>
      <c r="JM30" s="10"/>
      <c r="JN30" s="10"/>
      <c r="JO30" s="10"/>
      <c r="JP30" s="10"/>
      <c r="JQ30" s="10"/>
      <c r="JR30" s="10"/>
      <c r="JS30" s="10"/>
      <c r="JT30" s="10"/>
      <c r="JU30" s="10"/>
      <c r="JV30" s="10"/>
      <c r="JW30" s="10"/>
      <c r="JX30" s="10"/>
      <c r="JY30" s="10"/>
      <c r="JZ30" s="10"/>
      <c r="KA30" s="10"/>
      <c r="KB30" s="10"/>
      <c r="KC30" s="10"/>
      <c r="KD30" s="10"/>
      <c r="KE30" s="10"/>
      <c r="KF30" s="10"/>
      <c r="KG30" s="10"/>
      <c r="KH30" s="10"/>
      <c r="KI30" s="10"/>
      <c r="KJ30" s="10"/>
      <c r="KK30" s="10"/>
      <c r="KL30" s="10"/>
      <c r="KM30" s="10"/>
      <c r="KN30" s="10"/>
      <c r="KO30" s="10"/>
      <c r="KP30" s="10"/>
      <c r="KQ30" s="10"/>
      <c r="KR30" s="10"/>
      <c r="KS30" s="10"/>
      <c r="KT30" s="10"/>
      <c r="KU30" s="10"/>
      <c r="KV30" s="10"/>
      <c r="KW30" s="10"/>
      <c r="KX30" s="10"/>
      <c r="KY30" s="10"/>
      <c r="KZ30" s="10"/>
      <c r="LA30" s="10"/>
      <c r="LB30" s="10"/>
      <c r="LC30" s="10"/>
      <c r="LD30" s="10"/>
      <c r="LE30" s="10"/>
      <c r="LF30" s="10"/>
      <c r="LG30" s="10"/>
      <c r="LH30" s="10"/>
      <c r="LI30" s="10"/>
      <c r="LJ30" s="10"/>
      <c r="LK30" s="10"/>
      <c r="LL30" s="10"/>
      <c r="LM30" s="10"/>
      <c r="LN30" s="10"/>
      <c r="LO30" s="10"/>
      <c r="LP30" s="10"/>
      <c r="LQ30" s="10"/>
      <c r="LR30" s="10"/>
      <c r="LS30" s="10"/>
      <c r="LT30" s="10"/>
      <c r="LU30" s="10"/>
      <c r="LV30" s="10"/>
      <c r="LW30" s="10"/>
      <c r="LX30" s="10"/>
      <c r="LY30" s="10"/>
      <c r="LZ30" s="10"/>
      <c r="MA30" s="10"/>
      <c r="MB30" s="10"/>
      <c r="MC30" s="10"/>
      <c r="MD30" s="10"/>
      <c r="ME30" s="10"/>
      <c r="MF30" s="10"/>
      <c r="MG30" s="10"/>
      <c r="MH30" s="10"/>
      <c r="MI30" s="10"/>
      <c r="MJ30" s="10"/>
      <c r="MK30" s="10"/>
      <c r="ML30" s="10"/>
      <c r="MM30" s="10"/>
      <c r="MN30" s="10"/>
      <c r="MO30" s="10"/>
      <c r="MP30" s="10"/>
      <c r="MQ30" s="10"/>
      <c r="MR30" s="10"/>
      <c r="MS30" s="10"/>
      <c r="MT30" s="10"/>
      <c r="MU30" s="10"/>
      <c r="MV30" s="10"/>
      <c r="MW30" s="10"/>
      <c r="MX30" s="10"/>
      <c r="MY30" s="10"/>
      <c r="MZ30" s="10"/>
      <c r="NA30" s="10"/>
      <c r="NB30" s="10"/>
      <c r="NC30" s="10"/>
      <c r="ND30" s="10"/>
      <c r="NE30" s="10"/>
      <c r="NF30" s="10"/>
      <c r="NG30" s="10"/>
      <c r="NH30" s="10"/>
      <c r="NI30" s="10"/>
      <c r="NJ30" s="10"/>
      <c r="NK30" s="10"/>
      <c r="NL30" s="10"/>
      <c r="NM30" s="10"/>
      <c r="NN30" s="10"/>
      <c r="NO30" s="10"/>
      <c r="NP30" s="10"/>
      <c r="NQ30" s="10"/>
      <c r="NR30" s="10"/>
      <c r="NS30" s="10"/>
      <c r="NT30" s="10"/>
      <c r="NU30" s="10"/>
      <c r="NV30" s="10"/>
      <c r="NW30" s="10"/>
      <c r="NX30" s="10"/>
      <c r="NY30" s="10"/>
      <c r="NZ30" s="10"/>
      <c r="OA30" s="10"/>
      <c r="OB30" s="10"/>
      <c r="OC30" s="10"/>
      <c r="OD30" s="10"/>
      <c r="OE30" s="10"/>
      <c r="OF30" s="10"/>
      <c r="OG30" s="10"/>
      <c r="OH30" s="10"/>
      <c r="OI30" s="10"/>
      <c r="OJ30" s="10"/>
      <c r="OK30" s="10"/>
      <c r="OL30" s="10"/>
      <c r="OM30" s="10"/>
      <c r="ON30" s="10"/>
      <c r="OO30" s="10"/>
      <c r="OP30" s="10"/>
      <c r="OQ30" s="10"/>
      <c r="OR30" s="10"/>
      <c r="OS30" s="10"/>
      <c r="OT30" s="10"/>
      <c r="OU30" s="10"/>
      <c r="OV30" s="10"/>
      <c r="OW30" s="10"/>
      <c r="OX30" s="10"/>
      <c r="OY30" s="10"/>
      <c r="OZ30" s="10"/>
      <c r="PA30" s="10"/>
      <c r="PB30" s="10"/>
      <c r="PC30" s="10"/>
      <c r="PD30" s="10"/>
      <c r="PE30" s="10"/>
      <c r="PF30" s="10"/>
      <c r="PG30" s="10"/>
      <c r="PH30" s="10"/>
      <c r="PI30" s="10"/>
    </row>
    <row r="31" spans="1:425" s="5" customFormat="1" x14ac:dyDescent="0.25">
      <c r="A31" s="68"/>
      <c r="B31" s="68"/>
      <c r="C31" s="34" t="s">
        <v>113</v>
      </c>
      <c r="D31" s="35" t="s">
        <v>23</v>
      </c>
      <c r="E31" s="74"/>
      <c r="F31" s="41"/>
      <c r="G31" s="24">
        <v>10</v>
      </c>
      <c r="H31" s="36">
        <f t="shared" si="0"/>
        <v>0</v>
      </c>
      <c r="I31" s="27"/>
      <c r="J31" s="58"/>
      <c r="K31" s="58">
        <v>1</v>
      </c>
      <c r="L31" s="59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  <c r="IZ31" s="10"/>
      <c r="JA31" s="10"/>
      <c r="JB31" s="10"/>
      <c r="JC31" s="10"/>
      <c r="JD31" s="10"/>
      <c r="JE31" s="10"/>
      <c r="JF31" s="10"/>
      <c r="JG31" s="10"/>
      <c r="JH31" s="10"/>
      <c r="JI31" s="10"/>
      <c r="JJ31" s="10"/>
      <c r="JK31" s="10"/>
      <c r="JL31" s="10"/>
      <c r="JM31" s="10"/>
      <c r="JN31" s="10"/>
      <c r="JO31" s="10"/>
      <c r="JP31" s="10"/>
      <c r="JQ31" s="10"/>
      <c r="JR31" s="10"/>
      <c r="JS31" s="10"/>
      <c r="JT31" s="10"/>
      <c r="JU31" s="10"/>
      <c r="JV31" s="10"/>
      <c r="JW31" s="10"/>
      <c r="JX31" s="10"/>
      <c r="JY31" s="10"/>
      <c r="JZ31" s="10"/>
      <c r="KA31" s="10"/>
      <c r="KB31" s="10"/>
      <c r="KC31" s="10"/>
      <c r="KD31" s="10"/>
      <c r="KE31" s="10"/>
      <c r="KF31" s="10"/>
      <c r="KG31" s="10"/>
      <c r="KH31" s="10"/>
      <c r="KI31" s="10"/>
      <c r="KJ31" s="10"/>
      <c r="KK31" s="10"/>
      <c r="KL31" s="10"/>
      <c r="KM31" s="10"/>
      <c r="KN31" s="10"/>
      <c r="KO31" s="10"/>
      <c r="KP31" s="10"/>
      <c r="KQ31" s="10"/>
      <c r="KR31" s="10"/>
      <c r="KS31" s="10"/>
      <c r="KT31" s="10"/>
      <c r="KU31" s="10"/>
      <c r="KV31" s="10"/>
      <c r="KW31" s="10"/>
      <c r="KX31" s="10"/>
      <c r="KY31" s="10"/>
      <c r="KZ31" s="10"/>
      <c r="LA31" s="10"/>
      <c r="LB31" s="10"/>
      <c r="LC31" s="10"/>
      <c r="LD31" s="10"/>
      <c r="LE31" s="10"/>
      <c r="LF31" s="10"/>
      <c r="LG31" s="10"/>
      <c r="LH31" s="10"/>
      <c r="LI31" s="10"/>
      <c r="LJ31" s="10"/>
      <c r="LK31" s="10"/>
      <c r="LL31" s="10"/>
      <c r="LM31" s="10"/>
      <c r="LN31" s="10"/>
      <c r="LO31" s="10"/>
      <c r="LP31" s="10"/>
      <c r="LQ31" s="10"/>
      <c r="LR31" s="10"/>
      <c r="LS31" s="10"/>
      <c r="LT31" s="10"/>
      <c r="LU31" s="10"/>
      <c r="LV31" s="10"/>
      <c r="LW31" s="10"/>
      <c r="LX31" s="10"/>
      <c r="LY31" s="10"/>
      <c r="LZ31" s="10"/>
      <c r="MA31" s="10"/>
      <c r="MB31" s="10"/>
      <c r="MC31" s="10"/>
      <c r="MD31" s="10"/>
      <c r="ME31" s="10"/>
      <c r="MF31" s="10"/>
      <c r="MG31" s="10"/>
      <c r="MH31" s="10"/>
      <c r="MI31" s="10"/>
      <c r="MJ31" s="10"/>
      <c r="MK31" s="10"/>
      <c r="ML31" s="10"/>
      <c r="MM31" s="10"/>
      <c r="MN31" s="10"/>
      <c r="MO31" s="10"/>
      <c r="MP31" s="10"/>
      <c r="MQ31" s="10"/>
      <c r="MR31" s="10"/>
      <c r="MS31" s="10"/>
      <c r="MT31" s="10"/>
      <c r="MU31" s="10"/>
      <c r="MV31" s="10"/>
      <c r="MW31" s="10"/>
      <c r="MX31" s="10"/>
      <c r="MY31" s="10"/>
      <c r="MZ31" s="10"/>
      <c r="NA31" s="10"/>
      <c r="NB31" s="10"/>
      <c r="NC31" s="10"/>
      <c r="ND31" s="10"/>
      <c r="NE31" s="10"/>
      <c r="NF31" s="10"/>
      <c r="NG31" s="10"/>
      <c r="NH31" s="10"/>
      <c r="NI31" s="10"/>
      <c r="NJ31" s="10"/>
      <c r="NK31" s="10"/>
      <c r="NL31" s="10"/>
      <c r="NM31" s="10"/>
      <c r="NN31" s="10"/>
      <c r="NO31" s="10"/>
      <c r="NP31" s="10"/>
      <c r="NQ31" s="10"/>
      <c r="NR31" s="10"/>
      <c r="NS31" s="10"/>
      <c r="NT31" s="10"/>
      <c r="NU31" s="10"/>
      <c r="NV31" s="10"/>
      <c r="NW31" s="10"/>
      <c r="NX31" s="10"/>
      <c r="NY31" s="10"/>
      <c r="NZ31" s="10"/>
      <c r="OA31" s="10"/>
      <c r="OB31" s="10"/>
      <c r="OC31" s="10"/>
      <c r="OD31" s="10"/>
      <c r="OE31" s="10"/>
      <c r="OF31" s="10"/>
      <c r="OG31" s="10"/>
      <c r="OH31" s="10"/>
      <c r="OI31" s="10"/>
      <c r="OJ31" s="10"/>
      <c r="OK31" s="10"/>
      <c r="OL31" s="10"/>
      <c r="OM31" s="10"/>
      <c r="ON31" s="10"/>
      <c r="OO31" s="10"/>
      <c r="OP31" s="10"/>
      <c r="OQ31" s="10"/>
      <c r="OR31" s="10"/>
      <c r="OS31" s="10"/>
      <c r="OT31" s="10"/>
      <c r="OU31" s="10"/>
      <c r="OV31" s="10"/>
      <c r="OW31" s="10"/>
      <c r="OX31" s="10"/>
      <c r="OY31" s="10"/>
      <c r="OZ31" s="10"/>
      <c r="PA31" s="10"/>
      <c r="PB31" s="10"/>
      <c r="PC31" s="10"/>
      <c r="PD31" s="10"/>
      <c r="PE31" s="10"/>
      <c r="PF31" s="10"/>
      <c r="PG31" s="10"/>
      <c r="PH31" s="10"/>
      <c r="PI31" s="10"/>
    </row>
    <row r="32" spans="1:425" s="10" customFormat="1" x14ac:dyDescent="0.25">
      <c r="A32" s="68"/>
      <c r="B32" s="68"/>
      <c r="C32" s="37" t="s">
        <v>212</v>
      </c>
      <c r="D32" s="38" t="s">
        <v>0</v>
      </c>
      <c r="E32" s="71"/>
      <c r="F32" s="39">
        <v>295</v>
      </c>
      <c r="G32" s="8">
        <v>9</v>
      </c>
      <c r="H32" s="40">
        <f t="shared" si="0"/>
        <v>2655</v>
      </c>
      <c r="I32" s="27"/>
      <c r="J32" s="58"/>
      <c r="K32" s="58"/>
      <c r="L32" s="59"/>
    </row>
    <row r="33" spans="1:425" s="10" customFormat="1" x14ac:dyDescent="0.25">
      <c r="A33" s="68"/>
      <c r="B33" s="68"/>
      <c r="C33" s="37" t="s">
        <v>47</v>
      </c>
      <c r="D33" s="38" t="s">
        <v>0</v>
      </c>
      <c r="E33" s="71"/>
      <c r="F33" s="39">
        <v>995</v>
      </c>
      <c r="G33" s="8">
        <v>0</v>
      </c>
      <c r="H33" s="40">
        <f t="shared" si="0"/>
        <v>0</v>
      </c>
      <c r="I33" s="27"/>
      <c r="J33" s="58"/>
      <c r="K33" s="58"/>
      <c r="L33" s="59">
        <v>1</v>
      </c>
    </row>
    <row r="34" spans="1:425" s="10" customFormat="1" x14ac:dyDescent="0.25">
      <c r="A34" s="68"/>
      <c r="B34" s="68"/>
      <c r="C34" s="37" t="s">
        <v>44</v>
      </c>
      <c r="D34" s="38" t="s">
        <v>33</v>
      </c>
      <c r="E34" s="71"/>
      <c r="F34" s="39">
        <v>185</v>
      </c>
      <c r="G34" s="8">
        <v>0</v>
      </c>
      <c r="H34" s="40">
        <f t="shared" si="0"/>
        <v>0</v>
      </c>
      <c r="I34" s="27"/>
      <c r="J34" s="58">
        <v>2</v>
      </c>
      <c r="K34" s="58">
        <v>3</v>
      </c>
      <c r="L34" s="59"/>
    </row>
    <row r="35" spans="1:425" s="10" customFormat="1" x14ac:dyDescent="0.25">
      <c r="A35" s="68"/>
      <c r="B35" s="68"/>
      <c r="C35" s="37" t="s">
        <v>46</v>
      </c>
      <c r="D35" s="38" t="s">
        <v>45</v>
      </c>
      <c r="E35" s="71"/>
      <c r="F35" s="39">
        <v>38</v>
      </c>
      <c r="G35" s="8">
        <v>13</v>
      </c>
      <c r="H35" s="40">
        <f t="shared" ref="H35:H66" si="1">+G35*F35</f>
        <v>494</v>
      </c>
      <c r="I35" s="27">
        <v>7</v>
      </c>
      <c r="J35" s="58">
        <v>6</v>
      </c>
      <c r="K35" s="58">
        <v>1</v>
      </c>
      <c r="L35" s="59">
        <v>1</v>
      </c>
    </row>
    <row r="36" spans="1:425" s="10" customFormat="1" x14ac:dyDescent="0.25">
      <c r="A36" s="68"/>
      <c r="B36" s="68"/>
      <c r="C36" s="37" t="s">
        <v>48</v>
      </c>
      <c r="D36" s="38" t="s">
        <v>23</v>
      </c>
      <c r="E36" s="71"/>
      <c r="F36" s="39">
        <v>98</v>
      </c>
      <c r="G36" s="8">
        <v>0</v>
      </c>
      <c r="H36" s="40">
        <f t="shared" si="1"/>
        <v>0</v>
      </c>
      <c r="I36" s="27"/>
      <c r="J36" s="58"/>
      <c r="K36" s="58"/>
      <c r="L36" s="59"/>
    </row>
    <row r="37" spans="1:425" s="5" customFormat="1" x14ac:dyDescent="0.25">
      <c r="A37" s="68"/>
      <c r="B37" s="68"/>
      <c r="C37" s="34" t="s">
        <v>101</v>
      </c>
      <c r="D37" s="35" t="s">
        <v>53</v>
      </c>
      <c r="E37" s="74"/>
      <c r="F37" s="41"/>
      <c r="G37" s="24">
        <v>3</v>
      </c>
      <c r="H37" s="36">
        <f t="shared" si="1"/>
        <v>0</v>
      </c>
      <c r="I37" s="27">
        <v>1</v>
      </c>
      <c r="J37" s="58"/>
      <c r="K37" s="58"/>
      <c r="L37" s="59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  <c r="IW37" s="10"/>
      <c r="IX37" s="10"/>
      <c r="IY37" s="10"/>
      <c r="IZ37" s="10"/>
      <c r="JA37" s="10"/>
      <c r="JB37" s="10"/>
      <c r="JC37" s="10"/>
      <c r="JD37" s="10"/>
      <c r="JE37" s="10"/>
      <c r="JF37" s="10"/>
      <c r="JG37" s="10"/>
      <c r="JH37" s="10"/>
      <c r="JI37" s="10"/>
      <c r="JJ37" s="10"/>
      <c r="JK37" s="10"/>
      <c r="JL37" s="10"/>
      <c r="JM37" s="10"/>
      <c r="JN37" s="10"/>
      <c r="JO37" s="10"/>
      <c r="JP37" s="10"/>
      <c r="JQ37" s="10"/>
      <c r="JR37" s="10"/>
      <c r="JS37" s="10"/>
      <c r="JT37" s="10"/>
      <c r="JU37" s="10"/>
      <c r="JV37" s="10"/>
      <c r="JW37" s="10"/>
      <c r="JX37" s="10"/>
      <c r="JY37" s="10"/>
      <c r="JZ37" s="10"/>
      <c r="KA37" s="10"/>
      <c r="KB37" s="10"/>
      <c r="KC37" s="10"/>
      <c r="KD37" s="10"/>
      <c r="KE37" s="10"/>
      <c r="KF37" s="10"/>
      <c r="KG37" s="10"/>
      <c r="KH37" s="10"/>
      <c r="KI37" s="10"/>
      <c r="KJ37" s="10"/>
      <c r="KK37" s="10"/>
      <c r="KL37" s="10"/>
      <c r="KM37" s="10"/>
      <c r="KN37" s="10"/>
      <c r="KO37" s="10"/>
      <c r="KP37" s="10"/>
      <c r="KQ37" s="10"/>
      <c r="KR37" s="10"/>
      <c r="KS37" s="10"/>
      <c r="KT37" s="10"/>
      <c r="KU37" s="10"/>
      <c r="KV37" s="10"/>
      <c r="KW37" s="10"/>
      <c r="KX37" s="10"/>
      <c r="KY37" s="10"/>
      <c r="KZ37" s="10"/>
      <c r="LA37" s="10"/>
      <c r="LB37" s="10"/>
      <c r="LC37" s="10"/>
      <c r="LD37" s="10"/>
      <c r="LE37" s="10"/>
      <c r="LF37" s="10"/>
      <c r="LG37" s="10"/>
      <c r="LH37" s="10"/>
      <c r="LI37" s="10"/>
      <c r="LJ37" s="10"/>
      <c r="LK37" s="10"/>
      <c r="LL37" s="10"/>
      <c r="LM37" s="10"/>
      <c r="LN37" s="10"/>
      <c r="LO37" s="10"/>
      <c r="LP37" s="10"/>
      <c r="LQ37" s="10"/>
      <c r="LR37" s="10"/>
      <c r="LS37" s="10"/>
      <c r="LT37" s="10"/>
      <c r="LU37" s="10"/>
      <c r="LV37" s="10"/>
      <c r="LW37" s="10"/>
      <c r="LX37" s="10"/>
      <c r="LY37" s="10"/>
      <c r="LZ37" s="10"/>
      <c r="MA37" s="10"/>
      <c r="MB37" s="10"/>
      <c r="MC37" s="10"/>
      <c r="MD37" s="10"/>
      <c r="ME37" s="10"/>
      <c r="MF37" s="10"/>
      <c r="MG37" s="10"/>
      <c r="MH37" s="10"/>
      <c r="MI37" s="10"/>
      <c r="MJ37" s="10"/>
      <c r="MK37" s="10"/>
      <c r="ML37" s="10"/>
      <c r="MM37" s="10"/>
      <c r="MN37" s="10"/>
      <c r="MO37" s="10"/>
      <c r="MP37" s="10"/>
      <c r="MQ37" s="10"/>
      <c r="MR37" s="10"/>
      <c r="MS37" s="10"/>
      <c r="MT37" s="10"/>
      <c r="MU37" s="10"/>
      <c r="MV37" s="10"/>
      <c r="MW37" s="10"/>
      <c r="MX37" s="10"/>
      <c r="MY37" s="10"/>
      <c r="MZ37" s="10"/>
      <c r="NA37" s="10"/>
      <c r="NB37" s="10"/>
      <c r="NC37" s="10"/>
      <c r="ND37" s="10"/>
      <c r="NE37" s="10"/>
      <c r="NF37" s="10"/>
      <c r="NG37" s="10"/>
      <c r="NH37" s="10"/>
      <c r="NI37" s="10"/>
      <c r="NJ37" s="10"/>
      <c r="NK37" s="10"/>
      <c r="NL37" s="10"/>
      <c r="NM37" s="10"/>
      <c r="NN37" s="10"/>
      <c r="NO37" s="10"/>
      <c r="NP37" s="10"/>
      <c r="NQ37" s="10"/>
      <c r="NR37" s="10"/>
      <c r="NS37" s="10"/>
      <c r="NT37" s="10"/>
      <c r="NU37" s="10"/>
      <c r="NV37" s="10"/>
      <c r="NW37" s="10"/>
      <c r="NX37" s="10"/>
      <c r="NY37" s="10"/>
      <c r="NZ37" s="10"/>
      <c r="OA37" s="10"/>
      <c r="OB37" s="10"/>
      <c r="OC37" s="10"/>
      <c r="OD37" s="10"/>
      <c r="OE37" s="10"/>
      <c r="OF37" s="10"/>
      <c r="OG37" s="10"/>
      <c r="OH37" s="10"/>
      <c r="OI37" s="10"/>
      <c r="OJ37" s="10"/>
      <c r="OK37" s="10"/>
      <c r="OL37" s="10"/>
      <c r="OM37" s="10"/>
      <c r="ON37" s="10"/>
      <c r="OO37" s="10"/>
      <c r="OP37" s="10"/>
      <c r="OQ37" s="10"/>
      <c r="OR37" s="10"/>
      <c r="OS37" s="10"/>
      <c r="OT37" s="10"/>
      <c r="OU37" s="10"/>
      <c r="OV37" s="10"/>
      <c r="OW37" s="10"/>
      <c r="OX37" s="10"/>
      <c r="OY37" s="10"/>
      <c r="OZ37" s="10"/>
      <c r="PA37" s="10"/>
      <c r="PB37" s="10"/>
      <c r="PC37" s="10"/>
      <c r="PD37" s="10"/>
      <c r="PE37" s="10"/>
      <c r="PF37" s="10"/>
      <c r="PG37" s="10"/>
      <c r="PH37" s="10"/>
      <c r="PI37" s="10"/>
    </row>
    <row r="38" spans="1:425" s="5" customFormat="1" x14ac:dyDescent="0.25">
      <c r="A38" s="68"/>
      <c r="B38" s="68"/>
      <c r="C38" s="34" t="s">
        <v>109</v>
      </c>
      <c r="D38" s="35" t="s">
        <v>105</v>
      </c>
      <c r="E38" s="74"/>
      <c r="F38" s="41"/>
      <c r="G38" s="24">
        <v>48</v>
      </c>
      <c r="H38" s="36">
        <f t="shared" si="1"/>
        <v>0</v>
      </c>
      <c r="I38" s="27"/>
      <c r="J38" s="58"/>
      <c r="K38" s="58">
        <v>50</v>
      </c>
      <c r="L38" s="59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  <c r="IX38" s="10"/>
      <c r="IY38" s="10"/>
      <c r="IZ38" s="10"/>
      <c r="JA38" s="10"/>
      <c r="JB38" s="10"/>
      <c r="JC38" s="10"/>
      <c r="JD38" s="10"/>
      <c r="JE38" s="10"/>
      <c r="JF38" s="10"/>
      <c r="JG38" s="10"/>
      <c r="JH38" s="10"/>
      <c r="JI38" s="10"/>
      <c r="JJ38" s="10"/>
      <c r="JK38" s="10"/>
      <c r="JL38" s="10"/>
      <c r="JM38" s="10"/>
      <c r="JN38" s="10"/>
      <c r="JO38" s="10"/>
      <c r="JP38" s="10"/>
      <c r="JQ38" s="10"/>
      <c r="JR38" s="10"/>
      <c r="JS38" s="10"/>
      <c r="JT38" s="10"/>
      <c r="JU38" s="10"/>
      <c r="JV38" s="10"/>
      <c r="JW38" s="10"/>
      <c r="JX38" s="10"/>
      <c r="JY38" s="10"/>
      <c r="JZ38" s="10"/>
      <c r="KA38" s="10"/>
      <c r="KB38" s="10"/>
      <c r="KC38" s="10"/>
      <c r="KD38" s="10"/>
      <c r="KE38" s="10"/>
      <c r="KF38" s="10"/>
      <c r="KG38" s="10"/>
      <c r="KH38" s="10"/>
      <c r="KI38" s="10"/>
      <c r="KJ38" s="10"/>
      <c r="KK38" s="10"/>
      <c r="KL38" s="10"/>
      <c r="KM38" s="10"/>
      <c r="KN38" s="10"/>
      <c r="KO38" s="10"/>
      <c r="KP38" s="10"/>
      <c r="KQ38" s="10"/>
      <c r="KR38" s="10"/>
      <c r="KS38" s="10"/>
      <c r="KT38" s="10"/>
      <c r="KU38" s="10"/>
      <c r="KV38" s="10"/>
      <c r="KW38" s="10"/>
      <c r="KX38" s="10"/>
      <c r="KY38" s="10"/>
      <c r="KZ38" s="10"/>
      <c r="LA38" s="10"/>
      <c r="LB38" s="10"/>
      <c r="LC38" s="10"/>
      <c r="LD38" s="10"/>
      <c r="LE38" s="10"/>
      <c r="LF38" s="10"/>
      <c r="LG38" s="10"/>
      <c r="LH38" s="10"/>
      <c r="LI38" s="10"/>
      <c r="LJ38" s="10"/>
      <c r="LK38" s="10"/>
      <c r="LL38" s="10"/>
      <c r="LM38" s="10"/>
      <c r="LN38" s="10"/>
      <c r="LO38" s="10"/>
      <c r="LP38" s="10"/>
      <c r="LQ38" s="10"/>
      <c r="LR38" s="10"/>
      <c r="LS38" s="10"/>
      <c r="LT38" s="10"/>
      <c r="LU38" s="10"/>
      <c r="LV38" s="10"/>
      <c r="LW38" s="10"/>
      <c r="LX38" s="10"/>
      <c r="LY38" s="10"/>
      <c r="LZ38" s="10"/>
      <c r="MA38" s="10"/>
      <c r="MB38" s="10"/>
      <c r="MC38" s="10"/>
      <c r="MD38" s="10"/>
      <c r="ME38" s="10"/>
      <c r="MF38" s="10"/>
      <c r="MG38" s="10"/>
      <c r="MH38" s="10"/>
      <c r="MI38" s="10"/>
      <c r="MJ38" s="10"/>
      <c r="MK38" s="10"/>
      <c r="ML38" s="10"/>
      <c r="MM38" s="10"/>
      <c r="MN38" s="10"/>
      <c r="MO38" s="10"/>
      <c r="MP38" s="10"/>
      <c r="MQ38" s="10"/>
      <c r="MR38" s="10"/>
      <c r="MS38" s="10"/>
      <c r="MT38" s="10"/>
      <c r="MU38" s="10"/>
      <c r="MV38" s="10"/>
      <c r="MW38" s="10"/>
      <c r="MX38" s="10"/>
      <c r="MY38" s="10"/>
      <c r="MZ38" s="10"/>
      <c r="NA38" s="10"/>
      <c r="NB38" s="10"/>
      <c r="NC38" s="10"/>
      <c r="ND38" s="10"/>
      <c r="NE38" s="10"/>
      <c r="NF38" s="10"/>
      <c r="NG38" s="10"/>
      <c r="NH38" s="10"/>
      <c r="NI38" s="10"/>
      <c r="NJ38" s="10"/>
      <c r="NK38" s="10"/>
      <c r="NL38" s="10"/>
      <c r="NM38" s="10"/>
      <c r="NN38" s="10"/>
      <c r="NO38" s="10"/>
      <c r="NP38" s="10"/>
      <c r="NQ38" s="10"/>
      <c r="NR38" s="10"/>
      <c r="NS38" s="10"/>
      <c r="NT38" s="10"/>
      <c r="NU38" s="10"/>
      <c r="NV38" s="10"/>
      <c r="NW38" s="10"/>
      <c r="NX38" s="10"/>
      <c r="NY38" s="10"/>
      <c r="NZ38" s="10"/>
      <c r="OA38" s="10"/>
      <c r="OB38" s="10"/>
      <c r="OC38" s="10"/>
      <c r="OD38" s="10"/>
      <c r="OE38" s="10"/>
      <c r="OF38" s="10"/>
      <c r="OG38" s="10"/>
      <c r="OH38" s="10"/>
      <c r="OI38" s="10"/>
      <c r="OJ38" s="10"/>
      <c r="OK38" s="10"/>
      <c r="OL38" s="10"/>
      <c r="OM38" s="10"/>
      <c r="ON38" s="10"/>
      <c r="OO38" s="10"/>
      <c r="OP38" s="10"/>
      <c r="OQ38" s="10"/>
      <c r="OR38" s="10"/>
      <c r="OS38" s="10"/>
      <c r="OT38" s="10"/>
      <c r="OU38" s="10"/>
      <c r="OV38" s="10"/>
      <c r="OW38" s="10"/>
      <c r="OX38" s="10"/>
      <c r="OY38" s="10"/>
      <c r="OZ38" s="10"/>
      <c r="PA38" s="10"/>
      <c r="PB38" s="10"/>
      <c r="PC38" s="10"/>
      <c r="PD38" s="10"/>
      <c r="PE38" s="10"/>
      <c r="PF38" s="10"/>
      <c r="PG38" s="10"/>
      <c r="PH38" s="10"/>
      <c r="PI38" s="10"/>
    </row>
    <row r="39" spans="1:425" s="10" customFormat="1" x14ac:dyDescent="0.25">
      <c r="A39" s="68"/>
      <c r="B39" s="68"/>
      <c r="C39" s="37" t="s">
        <v>196</v>
      </c>
      <c r="D39" s="38" t="s">
        <v>23</v>
      </c>
      <c r="E39" s="71"/>
      <c r="F39" s="39">
        <v>580</v>
      </c>
      <c r="G39" s="8">
        <v>3</v>
      </c>
      <c r="H39" s="40">
        <f t="shared" si="1"/>
        <v>1740</v>
      </c>
      <c r="I39" s="27"/>
      <c r="J39" s="58"/>
      <c r="K39" s="58"/>
      <c r="L39" s="59"/>
    </row>
    <row r="40" spans="1:425" s="10" customFormat="1" x14ac:dyDescent="0.25">
      <c r="A40" s="68"/>
      <c r="B40" s="68"/>
      <c r="C40" s="37" t="s">
        <v>59</v>
      </c>
      <c r="D40" s="38" t="s">
        <v>23</v>
      </c>
      <c r="E40" s="71"/>
      <c r="F40" s="39">
        <v>68</v>
      </c>
      <c r="G40" s="8">
        <v>21</v>
      </c>
      <c r="H40" s="40">
        <f t="shared" si="1"/>
        <v>1428</v>
      </c>
      <c r="I40" s="27">
        <v>1</v>
      </c>
      <c r="J40" s="58">
        <v>2</v>
      </c>
      <c r="K40" s="58">
        <v>3</v>
      </c>
      <c r="L40" s="59">
        <v>1</v>
      </c>
    </row>
    <row r="41" spans="1:425" s="10" customFormat="1" x14ac:dyDescent="0.25">
      <c r="A41" s="68"/>
      <c r="B41" s="68"/>
      <c r="C41" s="37" t="s">
        <v>217</v>
      </c>
      <c r="D41" s="38" t="s">
        <v>0</v>
      </c>
      <c r="E41" s="71"/>
      <c r="F41" s="39">
        <v>620</v>
      </c>
      <c r="G41" s="8">
        <v>0</v>
      </c>
      <c r="H41" s="40">
        <f t="shared" si="1"/>
        <v>0</v>
      </c>
      <c r="I41" s="27"/>
      <c r="J41" s="58"/>
      <c r="K41" s="58"/>
      <c r="L41" s="59">
        <v>4</v>
      </c>
    </row>
    <row r="42" spans="1:425" s="10" customFormat="1" x14ac:dyDescent="0.25">
      <c r="A42" s="68"/>
      <c r="B42" s="68"/>
      <c r="C42" s="37" t="s">
        <v>72</v>
      </c>
      <c r="D42" s="38" t="s">
        <v>0</v>
      </c>
      <c r="E42" s="71"/>
      <c r="F42" s="39">
        <v>42</v>
      </c>
      <c r="G42" s="8">
        <v>32</v>
      </c>
      <c r="H42" s="40">
        <f t="shared" si="1"/>
        <v>1344</v>
      </c>
      <c r="I42" s="27"/>
      <c r="J42" s="58"/>
      <c r="K42" s="58">
        <v>15</v>
      </c>
      <c r="L42" s="59">
        <v>2</v>
      </c>
    </row>
    <row r="43" spans="1:425" s="5" customFormat="1" x14ac:dyDescent="0.25">
      <c r="A43" s="68"/>
      <c r="B43" s="68"/>
      <c r="C43" s="34" t="s">
        <v>71</v>
      </c>
      <c r="D43" s="35" t="s">
        <v>0</v>
      </c>
      <c r="E43" s="74"/>
      <c r="F43" s="41"/>
      <c r="G43" s="24">
        <v>84</v>
      </c>
      <c r="H43" s="36">
        <f t="shared" si="1"/>
        <v>0</v>
      </c>
      <c r="I43" s="27">
        <v>7</v>
      </c>
      <c r="J43" s="58">
        <v>5</v>
      </c>
      <c r="K43" s="58">
        <v>17</v>
      </c>
      <c r="L43" s="59">
        <v>1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  <c r="IX43" s="10"/>
      <c r="IY43" s="10"/>
      <c r="IZ43" s="10"/>
      <c r="JA43" s="10"/>
      <c r="JB43" s="10"/>
      <c r="JC43" s="10"/>
      <c r="JD43" s="10"/>
      <c r="JE43" s="10"/>
      <c r="JF43" s="10"/>
      <c r="JG43" s="10"/>
      <c r="JH43" s="10"/>
      <c r="JI43" s="10"/>
      <c r="JJ43" s="10"/>
      <c r="JK43" s="10"/>
      <c r="JL43" s="10"/>
      <c r="JM43" s="10"/>
      <c r="JN43" s="10"/>
      <c r="JO43" s="10"/>
      <c r="JP43" s="10"/>
      <c r="JQ43" s="10"/>
      <c r="JR43" s="10"/>
      <c r="JS43" s="10"/>
      <c r="JT43" s="10"/>
      <c r="JU43" s="10"/>
      <c r="JV43" s="10"/>
      <c r="JW43" s="10"/>
      <c r="JX43" s="10"/>
      <c r="JY43" s="10"/>
      <c r="JZ43" s="10"/>
      <c r="KA43" s="10"/>
      <c r="KB43" s="10"/>
      <c r="KC43" s="10"/>
      <c r="KD43" s="10"/>
      <c r="KE43" s="10"/>
      <c r="KF43" s="10"/>
      <c r="KG43" s="10"/>
      <c r="KH43" s="10"/>
      <c r="KI43" s="10"/>
      <c r="KJ43" s="10"/>
      <c r="KK43" s="10"/>
      <c r="KL43" s="10"/>
      <c r="KM43" s="10"/>
      <c r="KN43" s="10"/>
      <c r="KO43" s="10"/>
      <c r="KP43" s="10"/>
      <c r="KQ43" s="10"/>
      <c r="KR43" s="10"/>
      <c r="KS43" s="10"/>
      <c r="KT43" s="10"/>
      <c r="KU43" s="10"/>
      <c r="KV43" s="10"/>
      <c r="KW43" s="10"/>
      <c r="KX43" s="10"/>
      <c r="KY43" s="10"/>
      <c r="KZ43" s="10"/>
      <c r="LA43" s="10"/>
      <c r="LB43" s="10"/>
      <c r="LC43" s="10"/>
      <c r="LD43" s="10"/>
      <c r="LE43" s="10"/>
      <c r="LF43" s="10"/>
      <c r="LG43" s="10"/>
      <c r="LH43" s="10"/>
      <c r="LI43" s="10"/>
      <c r="LJ43" s="10"/>
      <c r="LK43" s="10"/>
      <c r="LL43" s="10"/>
      <c r="LM43" s="10"/>
      <c r="LN43" s="10"/>
      <c r="LO43" s="10"/>
      <c r="LP43" s="10"/>
      <c r="LQ43" s="10"/>
      <c r="LR43" s="10"/>
      <c r="LS43" s="10"/>
      <c r="LT43" s="10"/>
      <c r="LU43" s="10"/>
      <c r="LV43" s="10"/>
      <c r="LW43" s="10"/>
      <c r="LX43" s="10"/>
      <c r="LY43" s="10"/>
      <c r="LZ43" s="10"/>
      <c r="MA43" s="10"/>
      <c r="MB43" s="10"/>
      <c r="MC43" s="10"/>
      <c r="MD43" s="10"/>
      <c r="ME43" s="10"/>
      <c r="MF43" s="10"/>
      <c r="MG43" s="10"/>
      <c r="MH43" s="10"/>
      <c r="MI43" s="10"/>
      <c r="MJ43" s="10"/>
      <c r="MK43" s="10"/>
      <c r="ML43" s="10"/>
      <c r="MM43" s="10"/>
      <c r="MN43" s="10"/>
      <c r="MO43" s="10"/>
      <c r="MP43" s="10"/>
      <c r="MQ43" s="10"/>
      <c r="MR43" s="10"/>
      <c r="MS43" s="10"/>
      <c r="MT43" s="10"/>
      <c r="MU43" s="10"/>
      <c r="MV43" s="10"/>
      <c r="MW43" s="10"/>
      <c r="MX43" s="10"/>
      <c r="MY43" s="10"/>
      <c r="MZ43" s="10"/>
      <c r="NA43" s="10"/>
      <c r="NB43" s="10"/>
      <c r="NC43" s="10"/>
      <c r="ND43" s="10"/>
      <c r="NE43" s="10"/>
      <c r="NF43" s="10"/>
      <c r="NG43" s="10"/>
      <c r="NH43" s="10"/>
      <c r="NI43" s="10"/>
      <c r="NJ43" s="10"/>
      <c r="NK43" s="10"/>
      <c r="NL43" s="10"/>
      <c r="NM43" s="10"/>
      <c r="NN43" s="10"/>
      <c r="NO43" s="10"/>
      <c r="NP43" s="10"/>
      <c r="NQ43" s="10"/>
      <c r="NR43" s="10"/>
      <c r="NS43" s="10"/>
      <c r="NT43" s="10"/>
      <c r="NU43" s="10"/>
      <c r="NV43" s="10"/>
      <c r="NW43" s="10"/>
      <c r="NX43" s="10"/>
      <c r="NY43" s="10"/>
      <c r="NZ43" s="10"/>
      <c r="OA43" s="10"/>
      <c r="OB43" s="10"/>
      <c r="OC43" s="10"/>
      <c r="OD43" s="10"/>
      <c r="OE43" s="10"/>
      <c r="OF43" s="10"/>
      <c r="OG43" s="10"/>
      <c r="OH43" s="10"/>
      <c r="OI43" s="10"/>
      <c r="OJ43" s="10"/>
      <c r="OK43" s="10"/>
      <c r="OL43" s="10"/>
      <c r="OM43" s="10"/>
      <c r="ON43" s="10"/>
      <c r="OO43" s="10"/>
      <c r="OP43" s="10"/>
      <c r="OQ43" s="10"/>
      <c r="OR43" s="10"/>
      <c r="OS43" s="10"/>
      <c r="OT43" s="10"/>
      <c r="OU43" s="10"/>
      <c r="OV43" s="10"/>
      <c r="OW43" s="10"/>
      <c r="OX43" s="10"/>
      <c r="OY43" s="10"/>
      <c r="OZ43" s="10"/>
      <c r="PA43" s="10"/>
      <c r="PB43" s="10"/>
      <c r="PC43" s="10"/>
      <c r="PD43" s="10"/>
      <c r="PE43" s="10"/>
      <c r="PF43" s="10"/>
      <c r="PG43" s="10"/>
      <c r="PH43" s="10"/>
      <c r="PI43" s="10"/>
    </row>
    <row r="44" spans="1:425" s="10" customFormat="1" x14ac:dyDescent="0.25">
      <c r="A44" s="68"/>
      <c r="B44" s="68"/>
      <c r="C44" s="37" t="s">
        <v>42</v>
      </c>
      <c r="D44" s="38" t="s">
        <v>33</v>
      </c>
      <c r="E44" s="71"/>
      <c r="F44" s="39">
        <v>180</v>
      </c>
      <c r="G44" s="8">
        <v>4</v>
      </c>
      <c r="H44" s="40">
        <f t="shared" si="1"/>
        <v>720</v>
      </c>
      <c r="I44" s="27"/>
      <c r="J44" s="58"/>
      <c r="K44" s="58">
        <v>1</v>
      </c>
      <c r="L44" s="59"/>
    </row>
    <row r="45" spans="1:425" s="10" customFormat="1" x14ac:dyDescent="0.25">
      <c r="A45" s="68"/>
      <c r="B45" s="68"/>
      <c r="C45" s="37" t="s">
        <v>50</v>
      </c>
      <c r="D45" s="38" t="s">
        <v>0</v>
      </c>
      <c r="E45" s="71"/>
      <c r="F45" s="39">
        <v>19</v>
      </c>
      <c r="G45" s="8">
        <v>11</v>
      </c>
      <c r="H45" s="40">
        <f t="shared" si="1"/>
        <v>209</v>
      </c>
      <c r="I45" s="27">
        <v>3</v>
      </c>
      <c r="J45" s="58">
        <v>4</v>
      </c>
      <c r="K45" s="58">
        <v>1</v>
      </c>
      <c r="L45" s="59"/>
    </row>
    <row r="46" spans="1:425" s="10" customFormat="1" x14ac:dyDescent="0.25">
      <c r="A46" s="68"/>
      <c r="B46" s="68"/>
      <c r="C46" s="37" t="s">
        <v>51</v>
      </c>
      <c r="D46" s="38" t="s">
        <v>0</v>
      </c>
      <c r="E46" s="71"/>
      <c r="F46" s="39">
        <v>19</v>
      </c>
      <c r="G46" s="8">
        <v>11</v>
      </c>
      <c r="H46" s="40">
        <f t="shared" si="1"/>
        <v>209</v>
      </c>
      <c r="I46" s="27"/>
      <c r="J46" s="58">
        <v>3</v>
      </c>
      <c r="K46" s="58">
        <v>2</v>
      </c>
      <c r="L46" s="59"/>
    </row>
    <row r="47" spans="1:425" s="10" customFormat="1" x14ac:dyDescent="0.25">
      <c r="A47" s="68"/>
      <c r="B47" s="68"/>
      <c r="C47" s="37" t="s">
        <v>49</v>
      </c>
      <c r="D47" s="38" t="s">
        <v>0</v>
      </c>
      <c r="E47" s="71"/>
      <c r="F47" s="39">
        <v>19</v>
      </c>
      <c r="G47" s="8">
        <v>8</v>
      </c>
      <c r="H47" s="40">
        <f t="shared" si="1"/>
        <v>152</v>
      </c>
      <c r="I47" s="27"/>
      <c r="J47" s="58">
        <v>2</v>
      </c>
      <c r="K47" s="58">
        <v>2</v>
      </c>
      <c r="L47" s="59">
        <v>4</v>
      </c>
    </row>
    <row r="48" spans="1:425" s="10" customFormat="1" x14ac:dyDescent="0.25">
      <c r="A48" s="68"/>
      <c r="B48" s="68"/>
      <c r="C48" s="37" t="s">
        <v>70</v>
      </c>
      <c r="D48" s="38" t="s">
        <v>0</v>
      </c>
      <c r="E48" s="71"/>
      <c r="F48" s="39">
        <v>19</v>
      </c>
      <c r="G48" s="8">
        <v>2</v>
      </c>
      <c r="H48" s="40">
        <f t="shared" si="1"/>
        <v>38</v>
      </c>
      <c r="I48" s="27"/>
      <c r="J48" s="58">
        <v>1</v>
      </c>
      <c r="K48" s="58">
        <v>2</v>
      </c>
      <c r="L48" s="59"/>
    </row>
    <row r="49" spans="1:425" s="5" customFormat="1" x14ac:dyDescent="0.25">
      <c r="A49" s="68"/>
      <c r="B49" s="68"/>
      <c r="C49" s="37" t="s">
        <v>86</v>
      </c>
      <c r="D49" s="38" t="s">
        <v>79</v>
      </c>
      <c r="E49" s="71"/>
      <c r="F49" s="39">
        <v>250</v>
      </c>
      <c r="G49" s="8">
        <v>2</v>
      </c>
      <c r="H49" s="40">
        <f t="shared" si="1"/>
        <v>500</v>
      </c>
      <c r="I49" s="27">
        <v>2</v>
      </c>
      <c r="J49" s="58">
        <v>3</v>
      </c>
      <c r="K49" s="58">
        <v>2</v>
      </c>
      <c r="L49" s="59">
        <v>1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  <c r="IW49" s="10"/>
      <c r="IX49" s="10"/>
      <c r="IY49" s="10"/>
      <c r="IZ49" s="10"/>
      <c r="JA49" s="10"/>
      <c r="JB49" s="10"/>
      <c r="JC49" s="10"/>
      <c r="JD49" s="10"/>
      <c r="JE49" s="10"/>
      <c r="JF49" s="10"/>
      <c r="JG49" s="10"/>
      <c r="JH49" s="10"/>
      <c r="JI49" s="10"/>
      <c r="JJ49" s="10"/>
      <c r="JK49" s="10"/>
      <c r="JL49" s="10"/>
      <c r="JM49" s="10"/>
      <c r="JN49" s="10"/>
      <c r="JO49" s="10"/>
      <c r="JP49" s="10"/>
      <c r="JQ49" s="10"/>
      <c r="JR49" s="10"/>
      <c r="JS49" s="10"/>
      <c r="JT49" s="10"/>
      <c r="JU49" s="10"/>
      <c r="JV49" s="10"/>
      <c r="JW49" s="10"/>
      <c r="JX49" s="10"/>
      <c r="JY49" s="10"/>
      <c r="JZ49" s="10"/>
      <c r="KA49" s="10"/>
      <c r="KB49" s="10"/>
      <c r="KC49" s="10"/>
      <c r="KD49" s="10"/>
      <c r="KE49" s="10"/>
      <c r="KF49" s="10"/>
      <c r="KG49" s="10"/>
      <c r="KH49" s="10"/>
      <c r="KI49" s="10"/>
      <c r="KJ49" s="10"/>
      <c r="KK49" s="10"/>
      <c r="KL49" s="10"/>
      <c r="KM49" s="10"/>
      <c r="KN49" s="10"/>
      <c r="KO49" s="10"/>
      <c r="KP49" s="10"/>
      <c r="KQ49" s="10"/>
      <c r="KR49" s="10"/>
      <c r="KS49" s="10"/>
      <c r="KT49" s="10"/>
      <c r="KU49" s="10"/>
      <c r="KV49" s="10"/>
      <c r="KW49" s="10"/>
      <c r="KX49" s="10"/>
      <c r="KY49" s="10"/>
      <c r="KZ49" s="10"/>
      <c r="LA49" s="10"/>
      <c r="LB49" s="10"/>
      <c r="LC49" s="10"/>
      <c r="LD49" s="10"/>
      <c r="LE49" s="10"/>
      <c r="LF49" s="10"/>
      <c r="LG49" s="10"/>
      <c r="LH49" s="10"/>
      <c r="LI49" s="10"/>
      <c r="LJ49" s="10"/>
      <c r="LK49" s="10"/>
      <c r="LL49" s="10"/>
      <c r="LM49" s="10"/>
      <c r="LN49" s="10"/>
      <c r="LO49" s="10"/>
      <c r="LP49" s="10"/>
      <c r="LQ49" s="10"/>
      <c r="LR49" s="10"/>
      <c r="LS49" s="10"/>
      <c r="LT49" s="10"/>
      <c r="LU49" s="10"/>
      <c r="LV49" s="10"/>
      <c r="LW49" s="10"/>
      <c r="LX49" s="10"/>
      <c r="LY49" s="10"/>
      <c r="LZ49" s="10"/>
      <c r="MA49" s="10"/>
      <c r="MB49" s="10"/>
      <c r="MC49" s="10"/>
      <c r="MD49" s="10"/>
      <c r="ME49" s="10"/>
      <c r="MF49" s="10"/>
      <c r="MG49" s="10"/>
      <c r="MH49" s="10"/>
      <c r="MI49" s="10"/>
      <c r="MJ49" s="10"/>
      <c r="MK49" s="10"/>
      <c r="ML49" s="10"/>
      <c r="MM49" s="10"/>
      <c r="MN49" s="10"/>
      <c r="MO49" s="10"/>
      <c r="MP49" s="10"/>
      <c r="MQ49" s="10"/>
      <c r="MR49" s="10"/>
      <c r="MS49" s="10"/>
      <c r="MT49" s="10"/>
      <c r="MU49" s="10"/>
      <c r="MV49" s="10"/>
      <c r="MW49" s="10"/>
      <c r="MX49" s="10"/>
      <c r="MY49" s="10"/>
      <c r="MZ49" s="10"/>
      <c r="NA49" s="10"/>
      <c r="NB49" s="10"/>
      <c r="NC49" s="10"/>
      <c r="ND49" s="10"/>
      <c r="NE49" s="10"/>
      <c r="NF49" s="10"/>
      <c r="NG49" s="10"/>
      <c r="NH49" s="10"/>
      <c r="NI49" s="10"/>
      <c r="NJ49" s="10"/>
      <c r="NK49" s="10"/>
      <c r="NL49" s="10"/>
      <c r="NM49" s="10"/>
      <c r="NN49" s="10"/>
      <c r="NO49" s="10"/>
      <c r="NP49" s="10"/>
      <c r="NQ49" s="10"/>
      <c r="NR49" s="10"/>
      <c r="NS49" s="10"/>
      <c r="NT49" s="10"/>
      <c r="NU49" s="10"/>
      <c r="NV49" s="10"/>
      <c r="NW49" s="10"/>
      <c r="NX49" s="10"/>
      <c r="NY49" s="10"/>
      <c r="NZ49" s="10"/>
      <c r="OA49" s="10"/>
      <c r="OB49" s="10"/>
      <c r="OC49" s="10"/>
      <c r="OD49" s="10"/>
      <c r="OE49" s="10"/>
      <c r="OF49" s="10"/>
      <c r="OG49" s="10"/>
      <c r="OH49" s="10"/>
      <c r="OI49" s="10"/>
      <c r="OJ49" s="10"/>
      <c r="OK49" s="10"/>
      <c r="OL49" s="10"/>
      <c r="OM49" s="10"/>
      <c r="ON49" s="10"/>
      <c r="OO49" s="10"/>
      <c r="OP49" s="10"/>
      <c r="OQ49" s="10"/>
      <c r="OR49" s="10"/>
      <c r="OS49" s="10"/>
      <c r="OT49" s="10"/>
      <c r="OU49" s="10"/>
      <c r="OV49" s="10"/>
      <c r="OW49" s="10"/>
      <c r="OX49" s="10"/>
      <c r="OY49" s="10"/>
      <c r="OZ49" s="10"/>
      <c r="PA49" s="10"/>
      <c r="PB49" s="10"/>
      <c r="PC49" s="10"/>
      <c r="PD49" s="10"/>
      <c r="PE49" s="10"/>
      <c r="PF49" s="10"/>
      <c r="PG49" s="10"/>
      <c r="PH49" s="10"/>
      <c r="PI49" s="10"/>
    </row>
    <row r="50" spans="1:425" s="5" customFormat="1" x14ac:dyDescent="0.25">
      <c r="A50" s="68"/>
      <c r="B50" s="68"/>
      <c r="C50" s="37" t="s">
        <v>215</v>
      </c>
      <c r="D50" s="38" t="s">
        <v>0</v>
      </c>
      <c r="E50" s="71"/>
      <c r="F50" s="39">
        <v>705</v>
      </c>
      <c r="G50" s="8">
        <v>281</v>
      </c>
      <c r="H50" s="40">
        <f t="shared" si="1"/>
        <v>198105</v>
      </c>
      <c r="I50" s="27"/>
      <c r="J50" s="58"/>
      <c r="K50" s="58">
        <v>1</v>
      </c>
      <c r="L50" s="59">
        <v>32</v>
      </c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  <c r="IV50" s="10"/>
      <c r="IW50" s="10"/>
      <c r="IX50" s="10"/>
      <c r="IY50" s="10"/>
      <c r="IZ50" s="10"/>
      <c r="JA50" s="10"/>
      <c r="JB50" s="10"/>
      <c r="JC50" s="10"/>
      <c r="JD50" s="10"/>
      <c r="JE50" s="10"/>
      <c r="JF50" s="10"/>
      <c r="JG50" s="10"/>
      <c r="JH50" s="10"/>
      <c r="JI50" s="10"/>
      <c r="JJ50" s="10"/>
      <c r="JK50" s="10"/>
      <c r="JL50" s="10"/>
      <c r="JM50" s="10"/>
      <c r="JN50" s="10"/>
      <c r="JO50" s="10"/>
      <c r="JP50" s="10"/>
      <c r="JQ50" s="10"/>
      <c r="JR50" s="10"/>
      <c r="JS50" s="10"/>
      <c r="JT50" s="10"/>
      <c r="JU50" s="10"/>
      <c r="JV50" s="10"/>
      <c r="JW50" s="10"/>
      <c r="JX50" s="10"/>
      <c r="JY50" s="10"/>
      <c r="JZ50" s="10"/>
      <c r="KA50" s="10"/>
      <c r="KB50" s="10"/>
      <c r="KC50" s="10"/>
      <c r="KD50" s="10"/>
      <c r="KE50" s="10"/>
      <c r="KF50" s="10"/>
      <c r="KG50" s="10"/>
      <c r="KH50" s="10"/>
      <c r="KI50" s="10"/>
      <c r="KJ50" s="10"/>
      <c r="KK50" s="10"/>
      <c r="KL50" s="10"/>
      <c r="KM50" s="10"/>
      <c r="KN50" s="10"/>
      <c r="KO50" s="10"/>
      <c r="KP50" s="10"/>
      <c r="KQ50" s="10"/>
      <c r="KR50" s="10"/>
      <c r="KS50" s="10"/>
      <c r="KT50" s="10"/>
      <c r="KU50" s="10"/>
      <c r="KV50" s="10"/>
      <c r="KW50" s="10"/>
      <c r="KX50" s="10"/>
      <c r="KY50" s="10"/>
      <c r="KZ50" s="10"/>
      <c r="LA50" s="10"/>
      <c r="LB50" s="10"/>
      <c r="LC50" s="10"/>
      <c r="LD50" s="10"/>
      <c r="LE50" s="10"/>
      <c r="LF50" s="10"/>
      <c r="LG50" s="10"/>
      <c r="LH50" s="10"/>
      <c r="LI50" s="10"/>
      <c r="LJ50" s="10"/>
      <c r="LK50" s="10"/>
      <c r="LL50" s="10"/>
      <c r="LM50" s="10"/>
      <c r="LN50" s="10"/>
      <c r="LO50" s="10"/>
      <c r="LP50" s="10"/>
      <c r="LQ50" s="10"/>
      <c r="LR50" s="10"/>
      <c r="LS50" s="10"/>
      <c r="LT50" s="10"/>
      <c r="LU50" s="10"/>
      <c r="LV50" s="10"/>
      <c r="LW50" s="10"/>
      <c r="LX50" s="10"/>
      <c r="LY50" s="10"/>
      <c r="LZ50" s="10"/>
      <c r="MA50" s="10"/>
      <c r="MB50" s="10"/>
      <c r="MC50" s="10"/>
      <c r="MD50" s="10"/>
      <c r="ME50" s="10"/>
      <c r="MF50" s="10"/>
      <c r="MG50" s="10"/>
      <c r="MH50" s="10"/>
      <c r="MI50" s="10"/>
      <c r="MJ50" s="10"/>
      <c r="MK50" s="10"/>
      <c r="ML50" s="10"/>
      <c r="MM50" s="10"/>
      <c r="MN50" s="10"/>
      <c r="MO50" s="10"/>
      <c r="MP50" s="10"/>
      <c r="MQ50" s="10"/>
      <c r="MR50" s="10"/>
      <c r="MS50" s="10"/>
      <c r="MT50" s="10"/>
      <c r="MU50" s="10"/>
      <c r="MV50" s="10"/>
      <c r="MW50" s="10"/>
      <c r="MX50" s="10"/>
      <c r="MY50" s="10"/>
      <c r="MZ50" s="10"/>
      <c r="NA50" s="10"/>
      <c r="NB50" s="10"/>
      <c r="NC50" s="10"/>
      <c r="ND50" s="10"/>
      <c r="NE50" s="10"/>
      <c r="NF50" s="10"/>
      <c r="NG50" s="10"/>
      <c r="NH50" s="10"/>
      <c r="NI50" s="10"/>
      <c r="NJ50" s="10"/>
      <c r="NK50" s="10"/>
      <c r="NL50" s="10"/>
      <c r="NM50" s="10"/>
      <c r="NN50" s="10"/>
      <c r="NO50" s="10"/>
      <c r="NP50" s="10"/>
      <c r="NQ50" s="10"/>
      <c r="NR50" s="10"/>
      <c r="NS50" s="10"/>
      <c r="NT50" s="10"/>
      <c r="NU50" s="10"/>
      <c r="NV50" s="10"/>
      <c r="NW50" s="10"/>
      <c r="NX50" s="10"/>
      <c r="NY50" s="10"/>
      <c r="NZ50" s="10"/>
      <c r="OA50" s="10"/>
      <c r="OB50" s="10"/>
      <c r="OC50" s="10"/>
      <c r="OD50" s="10"/>
      <c r="OE50" s="10"/>
      <c r="OF50" s="10"/>
      <c r="OG50" s="10"/>
      <c r="OH50" s="10"/>
      <c r="OI50" s="10"/>
      <c r="OJ50" s="10"/>
      <c r="OK50" s="10"/>
      <c r="OL50" s="10"/>
      <c r="OM50" s="10"/>
      <c r="ON50" s="10"/>
      <c r="OO50" s="10"/>
      <c r="OP50" s="10"/>
      <c r="OQ50" s="10"/>
      <c r="OR50" s="10"/>
      <c r="OS50" s="10"/>
      <c r="OT50" s="10"/>
      <c r="OU50" s="10"/>
      <c r="OV50" s="10"/>
      <c r="OW50" s="10"/>
      <c r="OX50" s="10"/>
      <c r="OY50" s="10"/>
      <c r="OZ50" s="10"/>
      <c r="PA50" s="10"/>
      <c r="PB50" s="10"/>
      <c r="PC50" s="10"/>
      <c r="PD50" s="10"/>
      <c r="PE50" s="10"/>
      <c r="PF50" s="10"/>
      <c r="PG50" s="10"/>
      <c r="PH50" s="10"/>
      <c r="PI50" s="10"/>
    </row>
    <row r="51" spans="1:425" s="10" customFormat="1" x14ac:dyDescent="0.25">
      <c r="A51" s="68"/>
      <c r="B51" s="68"/>
      <c r="C51" s="37" t="s">
        <v>206</v>
      </c>
      <c r="D51" s="38" t="s">
        <v>33</v>
      </c>
      <c r="E51" s="71"/>
      <c r="F51" s="39">
        <v>36</v>
      </c>
      <c r="G51" s="8">
        <v>20</v>
      </c>
      <c r="H51" s="40">
        <f t="shared" si="1"/>
        <v>720</v>
      </c>
      <c r="I51" s="27">
        <v>6</v>
      </c>
      <c r="J51" s="58"/>
      <c r="K51" s="58">
        <v>7</v>
      </c>
      <c r="L51" s="59">
        <v>4</v>
      </c>
    </row>
    <row r="52" spans="1:425" s="10" customFormat="1" ht="25.5" x14ac:dyDescent="0.25">
      <c r="A52" s="68"/>
      <c r="B52" s="68"/>
      <c r="C52" s="37" t="s">
        <v>38</v>
      </c>
      <c r="D52" s="38" t="s">
        <v>23</v>
      </c>
      <c r="E52" s="71"/>
      <c r="F52" s="39">
        <v>1250</v>
      </c>
      <c r="G52" s="8">
        <v>0</v>
      </c>
      <c r="H52" s="40">
        <f t="shared" si="1"/>
        <v>0</v>
      </c>
      <c r="I52" s="27"/>
      <c r="J52" s="58"/>
      <c r="K52" s="58"/>
      <c r="L52" s="59"/>
    </row>
    <row r="53" spans="1:425" s="10" customFormat="1" x14ac:dyDescent="0.25">
      <c r="A53" s="68"/>
      <c r="B53" s="68"/>
      <c r="C53" s="37" t="s">
        <v>37</v>
      </c>
      <c r="D53" s="38" t="s">
        <v>23</v>
      </c>
      <c r="E53" s="71"/>
      <c r="F53" s="39">
        <v>475</v>
      </c>
      <c r="G53" s="8">
        <v>2</v>
      </c>
      <c r="H53" s="40">
        <f t="shared" si="1"/>
        <v>950</v>
      </c>
      <c r="I53" s="27"/>
      <c r="J53" s="58"/>
      <c r="K53" s="58"/>
      <c r="L53" s="59"/>
    </row>
    <row r="54" spans="1:425" s="10" customFormat="1" x14ac:dyDescent="0.25">
      <c r="A54" s="68"/>
      <c r="B54" s="68"/>
      <c r="C54" s="37" t="s">
        <v>184</v>
      </c>
      <c r="D54" s="38" t="s">
        <v>0</v>
      </c>
      <c r="E54" s="71"/>
      <c r="F54" s="39">
        <v>230</v>
      </c>
      <c r="G54" s="8">
        <v>0</v>
      </c>
      <c r="H54" s="40">
        <f t="shared" si="1"/>
        <v>0</v>
      </c>
      <c r="I54" s="27"/>
      <c r="J54" s="58"/>
      <c r="K54" s="58"/>
      <c r="L54" s="59"/>
    </row>
    <row r="55" spans="1:425" s="10" customFormat="1" x14ac:dyDescent="0.25">
      <c r="A55" s="68"/>
      <c r="B55" s="68"/>
      <c r="C55" s="37" t="s">
        <v>36</v>
      </c>
      <c r="D55" s="38" t="s">
        <v>0</v>
      </c>
      <c r="E55" s="71"/>
      <c r="F55" s="39">
        <v>7400</v>
      </c>
      <c r="G55" s="8">
        <v>3</v>
      </c>
      <c r="H55" s="40">
        <f t="shared" si="1"/>
        <v>22200</v>
      </c>
      <c r="I55" s="27"/>
      <c r="J55" s="58"/>
      <c r="K55" s="58"/>
      <c r="L55" s="59"/>
    </row>
    <row r="56" spans="1:425" s="10" customFormat="1" x14ac:dyDescent="0.25">
      <c r="A56" s="68"/>
      <c r="B56" s="68"/>
      <c r="C56" s="37" t="s">
        <v>218</v>
      </c>
      <c r="D56" s="38" t="s">
        <v>0</v>
      </c>
      <c r="E56" s="71"/>
      <c r="F56" s="39">
        <v>800</v>
      </c>
      <c r="G56" s="8">
        <v>0</v>
      </c>
      <c r="H56" s="40">
        <f t="shared" si="1"/>
        <v>0</v>
      </c>
      <c r="I56" s="27"/>
      <c r="J56" s="58"/>
      <c r="K56" s="58"/>
      <c r="L56" s="59">
        <v>5</v>
      </c>
    </row>
    <row r="57" spans="1:425" s="10" customFormat="1" x14ac:dyDescent="0.25">
      <c r="A57" s="68"/>
      <c r="B57" s="68"/>
      <c r="C57" s="37" t="s">
        <v>34</v>
      </c>
      <c r="D57" s="38" t="s">
        <v>33</v>
      </c>
      <c r="E57" s="71"/>
      <c r="F57" s="39">
        <v>70</v>
      </c>
      <c r="G57" s="8">
        <v>31</v>
      </c>
      <c r="H57" s="40">
        <f t="shared" si="1"/>
        <v>2170</v>
      </c>
      <c r="I57" s="27"/>
      <c r="J57" s="58"/>
      <c r="K57" s="58"/>
      <c r="L57" s="59">
        <v>1</v>
      </c>
    </row>
    <row r="58" spans="1:425" s="10" customFormat="1" x14ac:dyDescent="0.25">
      <c r="A58" s="68"/>
      <c r="B58" s="68"/>
      <c r="C58" s="34" t="s">
        <v>193</v>
      </c>
      <c r="D58" s="35" t="s">
        <v>0</v>
      </c>
      <c r="E58" s="74"/>
      <c r="F58" s="41">
        <v>0</v>
      </c>
      <c r="G58" s="24">
        <v>10</v>
      </c>
      <c r="H58" s="36">
        <f t="shared" si="1"/>
        <v>0</v>
      </c>
      <c r="I58" s="27"/>
      <c r="J58" s="58">
        <v>32</v>
      </c>
      <c r="K58" s="58">
        <v>8</v>
      </c>
      <c r="L58" s="59">
        <v>1</v>
      </c>
    </row>
    <row r="59" spans="1:425" s="10" customFormat="1" x14ac:dyDescent="0.25">
      <c r="A59" s="68"/>
      <c r="B59" s="68"/>
      <c r="C59" s="37" t="s">
        <v>76</v>
      </c>
      <c r="D59" s="38" t="s">
        <v>2</v>
      </c>
      <c r="E59" s="71"/>
      <c r="F59" s="39">
        <v>198</v>
      </c>
      <c r="G59" s="8">
        <v>3</v>
      </c>
      <c r="H59" s="40">
        <f t="shared" si="1"/>
        <v>594</v>
      </c>
      <c r="I59" s="27">
        <v>1</v>
      </c>
      <c r="J59" s="58">
        <v>2</v>
      </c>
      <c r="K59" s="58"/>
      <c r="L59" s="59"/>
    </row>
    <row r="60" spans="1:425" s="10" customFormat="1" x14ac:dyDescent="0.25">
      <c r="A60" s="68"/>
      <c r="B60" s="68"/>
      <c r="C60" s="37" t="s">
        <v>41</v>
      </c>
      <c r="D60" s="38" t="s">
        <v>33</v>
      </c>
      <c r="E60" s="71"/>
      <c r="F60" s="39">
        <v>9</v>
      </c>
      <c r="G60" s="8">
        <v>5</v>
      </c>
      <c r="H60" s="40">
        <f t="shared" si="1"/>
        <v>45</v>
      </c>
      <c r="I60" s="27"/>
      <c r="J60" s="58"/>
      <c r="K60" s="58">
        <v>4</v>
      </c>
      <c r="L60" s="59">
        <v>1</v>
      </c>
    </row>
    <row r="61" spans="1:425" s="10" customFormat="1" x14ac:dyDescent="0.25">
      <c r="A61" s="68"/>
      <c r="B61" s="68"/>
      <c r="C61" s="37" t="s">
        <v>77</v>
      </c>
      <c r="D61" s="38" t="s">
        <v>33</v>
      </c>
      <c r="E61" s="71"/>
      <c r="F61" s="39">
        <v>325</v>
      </c>
      <c r="G61" s="8">
        <v>13</v>
      </c>
      <c r="H61" s="40">
        <f t="shared" si="1"/>
        <v>4225</v>
      </c>
      <c r="I61" s="27">
        <v>3</v>
      </c>
      <c r="J61" s="58"/>
      <c r="K61" s="58">
        <v>10</v>
      </c>
      <c r="L61" s="59"/>
    </row>
    <row r="62" spans="1:425" s="10" customFormat="1" x14ac:dyDescent="0.25">
      <c r="A62" s="68"/>
      <c r="B62" s="68"/>
      <c r="C62" s="37" t="s">
        <v>58</v>
      </c>
      <c r="D62" s="38" t="s">
        <v>0</v>
      </c>
      <c r="E62" s="71"/>
      <c r="F62" s="39">
        <v>15</v>
      </c>
      <c r="G62" s="8">
        <v>5</v>
      </c>
      <c r="H62" s="40">
        <f t="shared" si="1"/>
        <v>75</v>
      </c>
      <c r="I62" s="27">
        <v>5</v>
      </c>
      <c r="J62" s="58"/>
      <c r="K62" s="58">
        <v>6</v>
      </c>
      <c r="L62" s="59">
        <v>3</v>
      </c>
    </row>
    <row r="63" spans="1:425" s="10" customFormat="1" x14ac:dyDescent="0.25">
      <c r="A63" s="68"/>
      <c r="B63" s="68"/>
      <c r="C63" s="37" t="s">
        <v>57</v>
      </c>
      <c r="D63" s="38" t="s">
        <v>0</v>
      </c>
      <c r="E63" s="71"/>
      <c r="F63" s="39">
        <v>15</v>
      </c>
      <c r="G63" s="8">
        <v>2</v>
      </c>
      <c r="H63" s="40">
        <f t="shared" si="1"/>
        <v>30</v>
      </c>
      <c r="I63" s="27"/>
      <c r="J63" s="58">
        <v>7</v>
      </c>
      <c r="K63" s="58">
        <v>1</v>
      </c>
      <c r="L63" s="59"/>
    </row>
    <row r="64" spans="1:425" s="10" customFormat="1" x14ac:dyDescent="0.25">
      <c r="A64" s="68"/>
      <c r="B64" s="68"/>
      <c r="C64" s="37" t="s">
        <v>68</v>
      </c>
      <c r="D64" s="38" t="s">
        <v>53</v>
      </c>
      <c r="E64" s="71"/>
      <c r="F64" s="39">
        <v>195</v>
      </c>
      <c r="G64" s="8">
        <v>39</v>
      </c>
      <c r="H64" s="40">
        <f t="shared" si="1"/>
        <v>7605</v>
      </c>
      <c r="I64" s="27">
        <v>17</v>
      </c>
      <c r="J64" s="58">
        <v>14</v>
      </c>
      <c r="K64" s="58">
        <v>29</v>
      </c>
      <c r="L64" s="59">
        <v>10</v>
      </c>
    </row>
    <row r="65" spans="1:425" s="5" customFormat="1" x14ac:dyDescent="0.25">
      <c r="A65" s="68"/>
      <c r="B65" s="68"/>
      <c r="C65" s="34" t="s">
        <v>69</v>
      </c>
      <c r="D65" s="35" t="s">
        <v>53</v>
      </c>
      <c r="E65" s="74"/>
      <c r="F65" s="41"/>
      <c r="G65" s="24">
        <v>19</v>
      </c>
      <c r="H65" s="36">
        <f t="shared" si="1"/>
        <v>0</v>
      </c>
      <c r="I65" s="27"/>
      <c r="J65" s="58">
        <v>4</v>
      </c>
      <c r="K65" s="58">
        <v>1</v>
      </c>
      <c r="L65" s="59">
        <v>1</v>
      </c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  <c r="IX65" s="10"/>
      <c r="IY65" s="10"/>
      <c r="IZ65" s="10"/>
      <c r="JA65" s="10"/>
      <c r="JB65" s="10"/>
      <c r="JC65" s="10"/>
      <c r="JD65" s="10"/>
      <c r="JE65" s="10"/>
      <c r="JF65" s="10"/>
      <c r="JG65" s="10"/>
      <c r="JH65" s="10"/>
      <c r="JI65" s="10"/>
      <c r="JJ65" s="10"/>
      <c r="JK65" s="10"/>
      <c r="JL65" s="10"/>
      <c r="JM65" s="10"/>
      <c r="JN65" s="10"/>
      <c r="JO65" s="10"/>
      <c r="JP65" s="10"/>
      <c r="JQ65" s="10"/>
      <c r="JR65" s="10"/>
      <c r="JS65" s="10"/>
      <c r="JT65" s="10"/>
      <c r="JU65" s="10"/>
      <c r="JV65" s="10"/>
      <c r="JW65" s="10"/>
      <c r="JX65" s="10"/>
      <c r="JY65" s="10"/>
      <c r="JZ65" s="10"/>
      <c r="KA65" s="10"/>
      <c r="KB65" s="10"/>
      <c r="KC65" s="10"/>
      <c r="KD65" s="10"/>
      <c r="KE65" s="10"/>
      <c r="KF65" s="10"/>
      <c r="KG65" s="10"/>
      <c r="KH65" s="10"/>
      <c r="KI65" s="10"/>
      <c r="KJ65" s="10"/>
      <c r="KK65" s="10"/>
      <c r="KL65" s="10"/>
      <c r="KM65" s="10"/>
      <c r="KN65" s="10"/>
      <c r="KO65" s="10"/>
      <c r="KP65" s="10"/>
      <c r="KQ65" s="10"/>
      <c r="KR65" s="10"/>
      <c r="KS65" s="10"/>
      <c r="KT65" s="10"/>
      <c r="KU65" s="10"/>
      <c r="KV65" s="10"/>
      <c r="KW65" s="10"/>
      <c r="KX65" s="10"/>
      <c r="KY65" s="10"/>
      <c r="KZ65" s="10"/>
      <c r="LA65" s="10"/>
      <c r="LB65" s="10"/>
      <c r="LC65" s="10"/>
      <c r="LD65" s="10"/>
      <c r="LE65" s="10"/>
      <c r="LF65" s="10"/>
      <c r="LG65" s="10"/>
      <c r="LH65" s="10"/>
      <c r="LI65" s="10"/>
      <c r="LJ65" s="10"/>
      <c r="LK65" s="10"/>
      <c r="LL65" s="10"/>
      <c r="LM65" s="10"/>
      <c r="LN65" s="10"/>
      <c r="LO65" s="10"/>
      <c r="LP65" s="10"/>
      <c r="LQ65" s="10"/>
      <c r="LR65" s="10"/>
      <c r="LS65" s="10"/>
      <c r="LT65" s="10"/>
      <c r="LU65" s="10"/>
      <c r="LV65" s="10"/>
      <c r="LW65" s="10"/>
      <c r="LX65" s="10"/>
      <c r="LY65" s="10"/>
      <c r="LZ65" s="10"/>
      <c r="MA65" s="10"/>
      <c r="MB65" s="10"/>
      <c r="MC65" s="10"/>
      <c r="MD65" s="10"/>
      <c r="ME65" s="10"/>
      <c r="MF65" s="10"/>
      <c r="MG65" s="10"/>
      <c r="MH65" s="10"/>
      <c r="MI65" s="10"/>
      <c r="MJ65" s="10"/>
      <c r="MK65" s="10"/>
      <c r="ML65" s="10"/>
      <c r="MM65" s="10"/>
      <c r="MN65" s="10"/>
      <c r="MO65" s="10"/>
      <c r="MP65" s="10"/>
      <c r="MQ65" s="10"/>
      <c r="MR65" s="10"/>
      <c r="MS65" s="10"/>
      <c r="MT65" s="10"/>
      <c r="MU65" s="10"/>
      <c r="MV65" s="10"/>
      <c r="MW65" s="10"/>
      <c r="MX65" s="10"/>
      <c r="MY65" s="10"/>
      <c r="MZ65" s="10"/>
      <c r="NA65" s="10"/>
      <c r="NB65" s="10"/>
      <c r="NC65" s="10"/>
      <c r="ND65" s="10"/>
      <c r="NE65" s="10"/>
      <c r="NF65" s="10"/>
      <c r="NG65" s="10"/>
      <c r="NH65" s="10"/>
      <c r="NI65" s="10"/>
      <c r="NJ65" s="10"/>
      <c r="NK65" s="10"/>
      <c r="NL65" s="10"/>
      <c r="NM65" s="10"/>
      <c r="NN65" s="10"/>
      <c r="NO65" s="10"/>
      <c r="NP65" s="10"/>
      <c r="NQ65" s="10"/>
      <c r="NR65" s="10"/>
      <c r="NS65" s="10"/>
      <c r="NT65" s="10"/>
      <c r="NU65" s="10"/>
      <c r="NV65" s="10"/>
      <c r="NW65" s="10"/>
      <c r="NX65" s="10"/>
      <c r="NY65" s="10"/>
      <c r="NZ65" s="10"/>
      <c r="OA65" s="10"/>
      <c r="OB65" s="10"/>
      <c r="OC65" s="10"/>
      <c r="OD65" s="10"/>
      <c r="OE65" s="10"/>
      <c r="OF65" s="10"/>
      <c r="OG65" s="10"/>
      <c r="OH65" s="10"/>
      <c r="OI65" s="10"/>
      <c r="OJ65" s="10"/>
      <c r="OK65" s="10"/>
      <c r="OL65" s="10"/>
      <c r="OM65" s="10"/>
      <c r="ON65" s="10"/>
      <c r="OO65" s="10"/>
      <c r="OP65" s="10"/>
      <c r="OQ65" s="10"/>
      <c r="OR65" s="10"/>
      <c r="OS65" s="10"/>
      <c r="OT65" s="10"/>
      <c r="OU65" s="10"/>
      <c r="OV65" s="10"/>
      <c r="OW65" s="10"/>
      <c r="OX65" s="10"/>
      <c r="OY65" s="10"/>
      <c r="OZ65" s="10"/>
      <c r="PA65" s="10"/>
      <c r="PB65" s="10"/>
      <c r="PC65" s="10"/>
      <c r="PD65" s="10"/>
      <c r="PE65" s="10"/>
      <c r="PF65" s="10"/>
      <c r="PG65" s="10"/>
      <c r="PH65" s="10"/>
      <c r="PI65" s="10"/>
    </row>
    <row r="66" spans="1:425" s="5" customFormat="1" x14ac:dyDescent="0.25">
      <c r="A66" s="68"/>
      <c r="B66" s="68"/>
      <c r="C66" s="34" t="s">
        <v>111</v>
      </c>
      <c r="D66" s="35" t="s">
        <v>0</v>
      </c>
      <c r="E66" s="74"/>
      <c r="F66" s="41"/>
      <c r="G66" s="24">
        <v>11</v>
      </c>
      <c r="H66" s="36">
        <f t="shared" si="1"/>
        <v>0</v>
      </c>
      <c r="I66" s="27">
        <v>2</v>
      </c>
      <c r="J66" s="58"/>
      <c r="K66" s="58"/>
      <c r="L66" s="59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  <c r="IV66" s="10"/>
      <c r="IW66" s="10"/>
      <c r="IX66" s="10"/>
      <c r="IY66" s="10"/>
      <c r="IZ66" s="10"/>
      <c r="JA66" s="10"/>
      <c r="JB66" s="10"/>
      <c r="JC66" s="10"/>
      <c r="JD66" s="10"/>
      <c r="JE66" s="10"/>
      <c r="JF66" s="10"/>
      <c r="JG66" s="10"/>
      <c r="JH66" s="10"/>
      <c r="JI66" s="10"/>
      <c r="JJ66" s="10"/>
      <c r="JK66" s="10"/>
      <c r="JL66" s="10"/>
      <c r="JM66" s="10"/>
      <c r="JN66" s="10"/>
      <c r="JO66" s="10"/>
      <c r="JP66" s="10"/>
      <c r="JQ66" s="10"/>
      <c r="JR66" s="10"/>
      <c r="JS66" s="10"/>
      <c r="JT66" s="10"/>
      <c r="JU66" s="10"/>
      <c r="JV66" s="10"/>
      <c r="JW66" s="10"/>
      <c r="JX66" s="10"/>
      <c r="JY66" s="10"/>
      <c r="JZ66" s="10"/>
      <c r="KA66" s="10"/>
      <c r="KB66" s="10"/>
      <c r="KC66" s="10"/>
      <c r="KD66" s="10"/>
      <c r="KE66" s="10"/>
      <c r="KF66" s="10"/>
      <c r="KG66" s="10"/>
      <c r="KH66" s="10"/>
      <c r="KI66" s="10"/>
      <c r="KJ66" s="10"/>
      <c r="KK66" s="10"/>
      <c r="KL66" s="10"/>
      <c r="KM66" s="10"/>
      <c r="KN66" s="10"/>
      <c r="KO66" s="10"/>
      <c r="KP66" s="10"/>
      <c r="KQ66" s="10"/>
      <c r="KR66" s="10"/>
      <c r="KS66" s="10"/>
      <c r="KT66" s="10"/>
      <c r="KU66" s="10"/>
      <c r="KV66" s="10"/>
      <c r="KW66" s="10"/>
      <c r="KX66" s="10"/>
      <c r="KY66" s="10"/>
      <c r="KZ66" s="10"/>
      <c r="LA66" s="10"/>
      <c r="LB66" s="10"/>
      <c r="LC66" s="10"/>
      <c r="LD66" s="10"/>
      <c r="LE66" s="10"/>
      <c r="LF66" s="10"/>
      <c r="LG66" s="10"/>
      <c r="LH66" s="10"/>
      <c r="LI66" s="10"/>
      <c r="LJ66" s="10"/>
      <c r="LK66" s="10"/>
      <c r="LL66" s="10"/>
      <c r="LM66" s="10"/>
      <c r="LN66" s="10"/>
      <c r="LO66" s="10"/>
      <c r="LP66" s="10"/>
      <c r="LQ66" s="10"/>
      <c r="LR66" s="10"/>
      <c r="LS66" s="10"/>
      <c r="LT66" s="10"/>
      <c r="LU66" s="10"/>
      <c r="LV66" s="10"/>
      <c r="LW66" s="10"/>
      <c r="LX66" s="10"/>
      <c r="LY66" s="10"/>
      <c r="LZ66" s="10"/>
      <c r="MA66" s="10"/>
      <c r="MB66" s="10"/>
      <c r="MC66" s="10"/>
      <c r="MD66" s="10"/>
      <c r="ME66" s="10"/>
      <c r="MF66" s="10"/>
      <c r="MG66" s="10"/>
      <c r="MH66" s="10"/>
      <c r="MI66" s="10"/>
      <c r="MJ66" s="10"/>
      <c r="MK66" s="10"/>
      <c r="ML66" s="10"/>
      <c r="MM66" s="10"/>
      <c r="MN66" s="10"/>
      <c r="MO66" s="10"/>
      <c r="MP66" s="10"/>
      <c r="MQ66" s="10"/>
      <c r="MR66" s="10"/>
      <c r="MS66" s="10"/>
      <c r="MT66" s="10"/>
      <c r="MU66" s="10"/>
      <c r="MV66" s="10"/>
      <c r="MW66" s="10"/>
      <c r="MX66" s="10"/>
      <c r="MY66" s="10"/>
      <c r="MZ66" s="10"/>
      <c r="NA66" s="10"/>
      <c r="NB66" s="10"/>
      <c r="NC66" s="10"/>
      <c r="ND66" s="10"/>
      <c r="NE66" s="10"/>
      <c r="NF66" s="10"/>
      <c r="NG66" s="10"/>
      <c r="NH66" s="10"/>
      <c r="NI66" s="10"/>
      <c r="NJ66" s="10"/>
      <c r="NK66" s="10"/>
      <c r="NL66" s="10"/>
      <c r="NM66" s="10"/>
      <c r="NN66" s="10"/>
      <c r="NO66" s="10"/>
      <c r="NP66" s="10"/>
      <c r="NQ66" s="10"/>
      <c r="NR66" s="10"/>
      <c r="NS66" s="10"/>
      <c r="NT66" s="10"/>
      <c r="NU66" s="10"/>
      <c r="NV66" s="10"/>
      <c r="NW66" s="10"/>
      <c r="NX66" s="10"/>
      <c r="NY66" s="10"/>
      <c r="NZ66" s="10"/>
      <c r="OA66" s="10"/>
      <c r="OB66" s="10"/>
      <c r="OC66" s="10"/>
      <c r="OD66" s="10"/>
      <c r="OE66" s="10"/>
      <c r="OF66" s="10"/>
      <c r="OG66" s="10"/>
      <c r="OH66" s="10"/>
      <c r="OI66" s="10"/>
      <c r="OJ66" s="10"/>
      <c r="OK66" s="10"/>
      <c r="OL66" s="10"/>
      <c r="OM66" s="10"/>
      <c r="ON66" s="10"/>
      <c r="OO66" s="10"/>
      <c r="OP66" s="10"/>
      <c r="OQ66" s="10"/>
      <c r="OR66" s="10"/>
      <c r="OS66" s="10"/>
      <c r="OT66" s="10"/>
      <c r="OU66" s="10"/>
      <c r="OV66" s="10"/>
      <c r="OW66" s="10"/>
      <c r="OX66" s="10"/>
      <c r="OY66" s="10"/>
      <c r="OZ66" s="10"/>
      <c r="PA66" s="10"/>
      <c r="PB66" s="10"/>
      <c r="PC66" s="10"/>
      <c r="PD66" s="10"/>
      <c r="PE66" s="10"/>
      <c r="PF66" s="10"/>
      <c r="PG66" s="10"/>
      <c r="PH66" s="10"/>
      <c r="PI66" s="10"/>
    </row>
    <row r="67" spans="1:425" s="10" customFormat="1" x14ac:dyDescent="0.25">
      <c r="A67" s="68"/>
      <c r="B67" s="68"/>
      <c r="C67" s="37" t="s">
        <v>74</v>
      </c>
      <c r="D67" s="38" t="s">
        <v>0</v>
      </c>
      <c r="E67" s="71"/>
      <c r="F67" s="39">
        <v>20</v>
      </c>
      <c r="G67" s="8">
        <v>19</v>
      </c>
      <c r="H67" s="40">
        <f t="shared" ref="H67:H78" si="2">+G67*F67</f>
        <v>380</v>
      </c>
      <c r="I67" s="27"/>
      <c r="J67" s="58"/>
      <c r="K67" s="58">
        <v>6</v>
      </c>
      <c r="L67" s="59"/>
    </row>
    <row r="68" spans="1:425" s="10" customFormat="1" x14ac:dyDescent="0.25">
      <c r="A68" s="68"/>
      <c r="B68" s="68"/>
      <c r="C68" s="37" t="s">
        <v>31</v>
      </c>
      <c r="D68" s="38" t="s">
        <v>0</v>
      </c>
      <c r="E68" s="71"/>
      <c r="F68" s="39">
        <v>1450</v>
      </c>
      <c r="G68" s="8">
        <v>0</v>
      </c>
      <c r="H68" s="40">
        <f t="shared" si="2"/>
        <v>0</v>
      </c>
      <c r="I68" s="27"/>
      <c r="J68" s="58"/>
      <c r="K68" s="58">
        <v>1</v>
      </c>
      <c r="L68" s="59">
        <v>1</v>
      </c>
    </row>
    <row r="69" spans="1:425" s="5" customFormat="1" x14ac:dyDescent="0.25">
      <c r="A69" s="68"/>
      <c r="B69" s="68"/>
      <c r="C69" s="34" t="s">
        <v>100</v>
      </c>
      <c r="D69" s="35" t="s">
        <v>0</v>
      </c>
      <c r="E69" s="74"/>
      <c r="F69" s="41"/>
      <c r="G69" s="24">
        <v>425</v>
      </c>
      <c r="H69" s="36">
        <f t="shared" si="2"/>
        <v>0</v>
      </c>
      <c r="I69" s="27"/>
      <c r="J69" s="58"/>
      <c r="K69" s="58"/>
      <c r="L69" s="59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  <c r="IW69" s="10"/>
      <c r="IX69" s="10"/>
      <c r="IY69" s="10"/>
      <c r="IZ69" s="10"/>
      <c r="JA69" s="10"/>
      <c r="JB69" s="10"/>
      <c r="JC69" s="10"/>
      <c r="JD69" s="10"/>
      <c r="JE69" s="10"/>
      <c r="JF69" s="10"/>
      <c r="JG69" s="10"/>
      <c r="JH69" s="10"/>
      <c r="JI69" s="10"/>
      <c r="JJ69" s="10"/>
      <c r="JK69" s="10"/>
      <c r="JL69" s="10"/>
      <c r="JM69" s="10"/>
      <c r="JN69" s="10"/>
      <c r="JO69" s="10"/>
      <c r="JP69" s="10"/>
      <c r="JQ69" s="10"/>
      <c r="JR69" s="10"/>
      <c r="JS69" s="10"/>
      <c r="JT69" s="10"/>
      <c r="JU69" s="10"/>
      <c r="JV69" s="10"/>
      <c r="JW69" s="10"/>
      <c r="JX69" s="10"/>
      <c r="JY69" s="10"/>
      <c r="JZ69" s="10"/>
      <c r="KA69" s="10"/>
      <c r="KB69" s="10"/>
      <c r="KC69" s="10"/>
      <c r="KD69" s="10"/>
      <c r="KE69" s="10"/>
      <c r="KF69" s="10"/>
      <c r="KG69" s="10"/>
      <c r="KH69" s="10"/>
      <c r="KI69" s="10"/>
      <c r="KJ69" s="10"/>
      <c r="KK69" s="10"/>
      <c r="KL69" s="10"/>
      <c r="KM69" s="10"/>
      <c r="KN69" s="10"/>
      <c r="KO69" s="10"/>
      <c r="KP69" s="10"/>
      <c r="KQ69" s="10"/>
      <c r="KR69" s="10"/>
      <c r="KS69" s="10"/>
      <c r="KT69" s="10"/>
      <c r="KU69" s="10"/>
      <c r="KV69" s="10"/>
      <c r="KW69" s="10"/>
      <c r="KX69" s="10"/>
      <c r="KY69" s="10"/>
      <c r="KZ69" s="10"/>
      <c r="LA69" s="10"/>
      <c r="LB69" s="10"/>
      <c r="LC69" s="10"/>
      <c r="LD69" s="10"/>
      <c r="LE69" s="10"/>
      <c r="LF69" s="10"/>
      <c r="LG69" s="10"/>
      <c r="LH69" s="10"/>
      <c r="LI69" s="10"/>
      <c r="LJ69" s="10"/>
      <c r="LK69" s="10"/>
      <c r="LL69" s="10"/>
      <c r="LM69" s="10"/>
      <c r="LN69" s="10"/>
      <c r="LO69" s="10"/>
      <c r="LP69" s="10"/>
      <c r="LQ69" s="10"/>
      <c r="LR69" s="10"/>
      <c r="LS69" s="10"/>
      <c r="LT69" s="10"/>
      <c r="LU69" s="10"/>
      <c r="LV69" s="10"/>
      <c r="LW69" s="10"/>
      <c r="LX69" s="10"/>
      <c r="LY69" s="10"/>
      <c r="LZ69" s="10"/>
      <c r="MA69" s="10"/>
      <c r="MB69" s="10"/>
      <c r="MC69" s="10"/>
      <c r="MD69" s="10"/>
      <c r="ME69" s="10"/>
      <c r="MF69" s="10"/>
      <c r="MG69" s="10"/>
      <c r="MH69" s="10"/>
      <c r="MI69" s="10"/>
      <c r="MJ69" s="10"/>
      <c r="MK69" s="10"/>
      <c r="ML69" s="10"/>
      <c r="MM69" s="10"/>
      <c r="MN69" s="10"/>
      <c r="MO69" s="10"/>
      <c r="MP69" s="10"/>
      <c r="MQ69" s="10"/>
      <c r="MR69" s="10"/>
      <c r="MS69" s="10"/>
      <c r="MT69" s="10"/>
      <c r="MU69" s="10"/>
      <c r="MV69" s="10"/>
      <c r="MW69" s="10"/>
      <c r="MX69" s="10"/>
      <c r="MY69" s="10"/>
      <c r="MZ69" s="10"/>
      <c r="NA69" s="10"/>
      <c r="NB69" s="10"/>
      <c r="NC69" s="10"/>
      <c r="ND69" s="10"/>
      <c r="NE69" s="10"/>
      <c r="NF69" s="10"/>
      <c r="NG69" s="10"/>
      <c r="NH69" s="10"/>
      <c r="NI69" s="10"/>
      <c r="NJ69" s="10"/>
      <c r="NK69" s="10"/>
      <c r="NL69" s="10"/>
      <c r="NM69" s="10"/>
      <c r="NN69" s="10"/>
      <c r="NO69" s="10"/>
      <c r="NP69" s="10"/>
      <c r="NQ69" s="10"/>
      <c r="NR69" s="10"/>
      <c r="NS69" s="10"/>
      <c r="NT69" s="10"/>
      <c r="NU69" s="10"/>
      <c r="NV69" s="10"/>
      <c r="NW69" s="10"/>
      <c r="NX69" s="10"/>
      <c r="NY69" s="10"/>
      <c r="NZ69" s="10"/>
      <c r="OA69" s="10"/>
      <c r="OB69" s="10"/>
      <c r="OC69" s="10"/>
      <c r="OD69" s="10"/>
      <c r="OE69" s="10"/>
      <c r="OF69" s="10"/>
      <c r="OG69" s="10"/>
      <c r="OH69" s="10"/>
      <c r="OI69" s="10"/>
      <c r="OJ69" s="10"/>
      <c r="OK69" s="10"/>
      <c r="OL69" s="10"/>
      <c r="OM69" s="10"/>
      <c r="ON69" s="10"/>
      <c r="OO69" s="10"/>
      <c r="OP69" s="10"/>
      <c r="OQ69" s="10"/>
      <c r="OR69" s="10"/>
      <c r="OS69" s="10"/>
      <c r="OT69" s="10"/>
      <c r="OU69" s="10"/>
      <c r="OV69" s="10"/>
      <c r="OW69" s="10"/>
      <c r="OX69" s="10"/>
      <c r="OY69" s="10"/>
      <c r="OZ69" s="10"/>
      <c r="PA69" s="10"/>
      <c r="PB69" s="10"/>
      <c r="PC69" s="10"/>
      <c r="PD69" s="10"/>
      <c r="PE69" s="10"/>
      <c r="PF69" s="10"/>
      <c r="PG69" s="10"/>
      <c r="PH69" s="10"/>
      <c r="PI69" s="10"/>
    </row>
    <row r="70" spans="1:425" s="5" customFormat="1" x14ac:dyDescent="0.25">
      <c r="A70" s="68"/>
      <c r="B70" s="68"/>
      <c r="C70" s="44" t="s">
        <v>103</v>
      </c>
      <c r="D70" s="45" t="s">
        <v>0</v>
      </c>
      <c r="E70" s="73"/>
      <c r="F70" s="41"/>
      <c r="G70" s="25">
        <v>120</v>
      </c>
      <c r="H70" s="36">
        <f t="shared" si="2"/>
        <v>0</v>
      </c>
      <c r="I70" s="27"/>
      <c r="J70" s="58"/>
      <c r="K70" s="58"/>
      <c r="L70" s="59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  <c r="IW70" s="10"/>
      <c r="IX70" s="10"/>
      <c r="IY70" s="10"/>
      <c r="IZ70" s="10"/>
      <c r="JA70" s="10"/>
      <c r="JB70" s="10"/>
      <c r="JC70" s="10"/>
      <c r="JD70" s="10"/>
      <c r="JE70" s="10"/>
      <c r="JF70" s="10"/>
      <c r="JG70" s="10"/>
      <c r="JH70" s="10"/>
      <c r="JI70" s="10"/>
      <c r="JJ70" s="10"/>
      <c r="JK70" s="10"/>
      <c r="JL70" s="10"/>
      <c r="JM70" s="10"/>
      <c r="JN70" s="10"/>
      <c r="JO70" s="10"/>
      <c r="JP70" s="10"/>
      <c r="JQ70" s="10"/>
      <c r="JR70" s="10"/>
      <c r="JS70" s="10"/>
      <c r="JT70" s="10"/>
      <c r="JU70" s="10"/>
      <c r="JV70" s="10"/>
      <c r="JW70" s="10"/>
      <c r="JX70" s="10"/>
      <c r="JY70" s="10"/>
      <c r="JZ70" s="10"/>
      <c r="KA70" s="10"/>
      <c r="KB70" s="10"/>
      <c r="KC70" s="10"/>
      <c r="KD70" s="10"/>
      <c r="KE70" s="10"/>
      <c r="KF70" s="10"/>
      <c r="KG70" s="10"/>
      <c r="KH70" s="10"/>
      <c r="KI70" s="10"/>
      <c r="KJ70" s="10"/>
      <c r="KK70" s="10"/>
      <c r="KL70" s="10"/>
      <c r="KM70" s="10"/>
      <c r="KN70" s="10"/>
      <c r="KO70" s="10"/>
      <c r="KP70" s="10"/>
      <c r="KQ70" s="10"/>
      <c r="KR70" s="10"/>
      <c r="KS70" s="10"/>
      <c r="KT70" s="10"/>
      <c r="KU70" s="10"/>
      <c r="KV70" s="10"/>
      <c r="KW70" s="10"/>
      <c r="KX70" s="10"/>
      <c r="KY70" s="10"/>
      <c r="KZ70" s="10"/>
      <c r="LA70" s="10"/>
      <c r="LB70" s="10"/>
      <c r="LC70" s="10"/>
      <c r="LD70" s="10"/>
      <c r="LE70" s="10"/>
      <c r="LF70" s="10"/>
      <c r="LG70" s="10"/>
      <c r="LH70" s="10"/>
      <c r="LI70" s="10"/>
      <c r="LJ70" s="10"/>
      <c r="LK70" s="10"/>
      <c r="LL70" s="10"/>
      <c r="LM70" s="10"/>
      <c r="LN70" s="10"/>
      <c r="LO70" s="10"/>
      <c r="LP70" s="10"/>
      <c r="LQ70" s="10"/>
      <c r="LR70" s="10"/>
      <c r="LS70" s="10"/>
      <c r="LT70" s="10"/>
      <c r="LU70" s="10"/>
      <c r="LV70" s="10"/>
      <c r="LW70" s="10"/>
      <c r="LX70" s="10"/>
      <c r="LY70" s="10"/>
      <c r="LZ70" s="10"/>
      <c r="MA70" s="10"/>
      <c r="MB70" s="10"/>
      <c r="MC70" s="10"/>
      <c r="MD70" s="10"/>
      <c r="ME70" s="10"/>
      <c r="MF70" s="10"/>
      <c r="MG70" s="10"/>
      <c r="MH70" s="10"/>
      <c r="MI70" s="10"/>
      <c r="MJ70" s="10"/>
      <c r="MK70" s="10"/>
      <c r="ML70" s="10"/>
      <c r="MM70" s="10"/>
      <c r="MN70" s="10"/>
      <c r="MO70" s="10"/>
      <c r="MP70" s="10"/>
      <c r="MQ70" s="10"/>
      <c r="MR70" s="10"/>
      <c r="MS70" s="10"/>
      <c r="MT70" s="10"/>
      <c r="MU70" s="10"/>
      <c r="MV70" s="10"/>
      <c r="MW70" s="10"/>
      <c r="MX70" s="10"/>
      <c r="MY70" s="10"/>
      <c r="MZ70" s="10"/>
      <c r="NA70" s="10"/>
      <c r="NB70" s="10"/>
      <c r="NC70" s="10"/>
      <c r="ND70" s="10"/>
      <c r="NE70" s="10"/>
      <c r="NF70" s="10"/>
      <c r="NG70" s="10"/>
      <c r="NH70" s="10"/>
      <c r="NI70" s="10"/>
      <c r="NJ70" s="10"/>
      <c r="NK70" s="10"/>
      <c r="NL70" s="10"/>
      <c r="NM70" s="10"/>
      <c r="NN70" s="10"/>
      <c r="NO70" s="10"/>
      <c r="NP70" s="10"/>
      <c r="NQ70" s="10"/>
      <c r="NR70" s="10"/>
      <c r="NS70" s="10"/>
      <c r="NT70" s="10"/>
      <c r="NU70" s="10"/>
      <c r="NV70" s="10"/>
      <c r="NW70" s="10"/>
      <c r="NX70" s="10"/>
      <c r="NY70" s="10"/>
      <c r="NZ70" s="10"/>
      <c r="OA70" s="10"/>
      <c r="OB70" s="10"/>
      <c r="OC70" s="10"/>
      <c r="OD70" s="10"/>
      <c r="OE70" s="10"/>
      <c r="OF70" s="10"/>
      <c r="OG70" s="10"/>
      <c r="OH70" s="10"/>
      <c r="OI70" s="10"/>
      <c r="OJ70" s="10"/>
      <c r="OK70" s="10"/>
      <c r="OL70" s="10"/>
      <c r="OM70" s="10"/>
      <c r="ON70" s="10"/>
      <c r="OO70" s="10"/>
      <c r="OP70" s="10"/>
      <c r="OQ70" s="10"/>
      <c r="OR70" s="10"/>
      <c r="OS70" s="10"/>
      <c r="OT70" s="10"/>
      <c r="OU70" s="10"/>
      <c r="OV70" s="10"/>
      <c r="OW70" s="10"/>
      <c r="OX70" s="10"/>
      <c r="OY70" s="10"/>
      <c r="OZ70" s="10"/>
      <c r="PA70" s="10"/>
      <c r="PB70" s="10"/>
      <c r="PC70" s="10"/>
      <c r="PD70" s="10"/>
      <c r="PE70" s="10"/>
      <c r="PF70" s="10"/>
      <c r="PG70" s="10"/>
      <c r="PH70" s="10"/>
      <c r="PI70" s="10"/>
    </row>
    <row r="71" spans="1:425" s="5" customFormat="1" x14ac:dyDescent="0.25">
      <c r="A71" s="68"/>
      <c r="B71" s="68"/>
      <c r="C71" s="44" t="s">
        <v>102</v>
      </c>
      <c r="D71" s="45" t="s">
        <v>0</v>
      </c>
      <c r="E71" s="73"/>
      <c r="F71" s="41"/>
      <c r="G71" s="25">
        <v>470</v>
      </c>
      <c r="H71" s="36">
        <f t="shared" si="2"/>
        <v>0</v>
      </c>
      <c r="I71" s="27"/>
      <c r="J71" s="58"/>
      <c r="K71" s="58">
        <v>20</v>
      </c>
      <c r="L71" s="59">
        <v>55</v>
      </c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  <c r="IX71" s="10"/>
      <c r="IY71" s="10"/>
      <c r="IZ71" s="10"/>
      <c r="JA71" s="10"/>
      <c r="JB71" s="10"/>
      <c r="JC71" s="10"/>
      <c r="JD71" s="10"/>
      <c r="JE71" s="10"/>
      <c r="JF71" s="10"/>
      <c r="JG71" s="10"/>
      <c r="JH71" s="10"/>
      <c r="JI71" s="10"/>
      <c r="JJ71" s="10"/>
      <c r="JK71" s="10"/>
      <c r="JL71" s="10"/>
      <c r="JM71" s="10"/>
      <c r="JN71" s="10"/>
      <c r="JO71" s="10"/>
      <c r="JP71" s="10"/>
      <c r="JQ71" s="10"/>
      <c r="JR71" s="10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10"/>
      <c r="KG71" s="10"/>
      <c r="KH71" s="10"/>
      <c r="KI71" s="10"/>
      <c r="KJ71" s="10"/>
      <c r="KK71" s="10"/>
      <c r="KL71" s="10"/>
      <c r="KM71" s="10"/>
      <c r="KN71" s="10"/>
      <c r="KO71" s="10"/>
      <c r="KP71" s="10"/>
      <c r="KQ71" s="10"/>
      <c r="KR71" s="10"/>
      <c r="KS71" s="10"/>
      <c r="KT71" s="10"/>
      <c r="KU71" s="10"/>
      <c r="KV71" s="10"/>
      <c r="KW71" s="10"/>
      <c r="KX71" s="10"/>
      <c r="KY71" s="10"/>
      <c r="KZ71" s="10"/>
      <c r="LA71" s="10"/>
      <c r="LB71" s="10"/>
      <c r="LC71" s="10"/>
      <c r="LD71" s="10"/>
      <c r="LE71" s="10"/>
      <c r="LF71" s="10"/>
      <c r="LG71" s="10"/>
      <c r="LH71" s="10"/>
      <c r="LI71" s="10"/>
      <c r="LJ71" s="10"/>
      <c r="LK71" s="10"/>
      <c r="LL71" s="10"/>
      <c r="LM71" s="10"/>
      <c r="LN71" s="10"/>
      <c r="LO71" s="10"/>
      <c r="LP71" s="10"/>
      <c r="LQ71" s="10"/>
      <c r="LR71" s="10"/>
      <c r="LS71" s="10"/>
      <c r="LT71" s="10"/>
      <c r="LU71" s="10"/>
      <c r="LV71" s="10"/>
      <c r="LW71" s="10"/>
      <c r="LX71" s="10"/>
      <c r="LY71" s="10"/>
      <c r="LZ71" s="10"/>
      <c r="MA71" s="10"/>
      <c r="MB71" s="10"/>
      <c r="MC71" s="10"/>
      <c r="MD71" s="10"/>
      <c r="ME71" s="10"/>
      <c r="MF71" s="10"/>
      <c r="MG71" s="10"/>
      <c r="MH71" s="10"/>
      <c r="MI71" s="10"/>
      <c r="MJ71" s="10"/>
      <c r="MK71" s="10"/>
      <c r="ML71" s="10"/>
      <c r="MM71" s="10"/>
      <c r="MN71" s="10"/>
      <c r="MO71" s="10"/>
      <c r="MP71" s="10"/>
      <c r="MQ71" s="10"/>
      <c r="MR71" s="10"/>
      <c r="MS71" s="10"/>
      <c r="MT71" s="10"/>
      <c r="MU71" s="10"/>
      <c r="MV71" s="10"/>
      <c r="MW71" s="10"/>
      <c r="MX71" s="10"/>
      <c r="MY71" s="10"/>
      <c r="MZ71" s="10"/>
      <c r="NA71" s="10"/>
      <c r="NB71" s="10"/>
      <c r="NC71" s="10"/>
      <c r="ND71" s="10"/>
      <c r="NE71" s="10"/>
      <c r="NF71" s="10"/>
      <c r="NG71" s="10"/>
      <c r="NH71" s="10"/>
      <c r="NI71" s="10"/>
      <c r="NJ71" s="10"/>
      <c r="NK71" s="10"/>
      <c r="NL71" s="10"/>
      <c r="NM71" s="10"/>
      <c r="NN71" s="10"/>
      <c r="NO71" s="10"/>
      <c r="NP71" s="10"/>
      <c r="NQ71" s="10"/>
      <c r="NR71" s="10"/>
      <c r="NS71" s="10"/>
      <c r="NT71" s="10"/>
      <c r="NU71" s="10"/>
      <c r="NV71" s="10"/>
      <c r="NW71" s="10"/>
      <c r="NX71" s="10"/>
      <c r="NY71" s="10"/>
      <c r="NZ71" s="10"/>
      <c r="OA71" s="10"/>
      <c r="OB71" s="10"/>
      <c r="OC71" s="10"/>
      <c r="OD71" s="10"/>
      <c r="OE71" s="10"/>
      <c r="OF71" s="10"/>
      <c r="OG71" s="10"/>
      <c r="OH71" s="10"/>
      <c r="OI71" s="10"/>
      <c r="OJ71" s="10"/>
      <c r="OK71" s="10"/>
      <c r="OL71" s="10"/>
      <c r="OM71" s="10"/>
      <c r="ON71" s="10"/>
      <c r="OO71" s="10"/>
      <c r="OP71" s="10"/>
      <c r="OQ71" s="10"/>
      <c r="OR71" s="10"/>
      <c r="OS71" s="10"/>
      <c r="OT71" s="10"/>
      <c r="OU71" s="10"/>
      <c r="OV71" s="10"/>
      <c r="OW71" s="10"/>
      <c r="OX71" s="10"/>
      <c r="OY71" s="10"/>
      <c r="OZ71" s="10"/>
      <c r="PA71" s="10"/>
      <c r="PB71" s="10"/>
      <c r="PC71" s="10"/>
      <c r="PD71" s="10"/>
      <c r="PE71" s="10"/>
      <c r="PF71" s="10"/>
      <c r="PG71" s="10"/>
      <c r="PH71" s="10"/>
      <c r="PI71" s="10"/>
    </row>
    <row r="72" spans="1:425" s="5" customFormat="1" x14ac:dyDescent="0.25">
      <c r="A72" s="68"/>
      <c r="B72" s="68"/>
      <c r="C72" s="52" t="s">
        <v>219</v>
      </c>
      <c r="D72" s="53" t="s">
        <v>0</v>
      </c>
      <c r="E72" s="75"/>
      <c r="F72" s="39">
        <v>948</v>
      </c>
      <c r="G72" s="19">
        <v>0</v>
      </c>
      <c r="H72" s="40">
        <f t="shared" si="2"/>
        <v>0</v>
      </c>
      <c r="I72" s="27"/>
      <c r="J72" s="58"/>
      <c r="K72" s="58"/>
      <c r="L72" s="59">
        <v>8</v>
      </c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  <c r="IW72" s="10"/>
      <c r="IX72" s="10"/>
      <c r="IY72" s="10"/>
      <c r="IZ72" s="10"/>
      <c r="JA72" s="10"/>
      <c r="JB72" s="10"/>
      <c r="JC72" s="10"/>
      <c r="JD72" s="10"/>
      <c r="JE72" s="10"/>
      <c r="JF72" s="10"/>
      <c r="JG72" s="10"/>
      <c r="JH72" s="10"/>
      <c r="JI72" s="10"/>
      <c r="JJ72" s="10"/>
      <c r="JK72" s="10"/>
      <c r="JL72" s="10"/>
      <c r="JM72" s="10"/>
      <c r="JN72" s="10"/>
      <c r="JO72" s="10"/>
      <c r="JP72" s="10"/>
      <c r="JQ72" s="10"/>
      <c r="JR72" s="10"/>
      <c r="JS72" s="10"/>
      <c r="JT72" s="10"/>
      <c r="JU72" s="10"/>
      <c r="JV72" s="10"/>
      <c r="JW72" s="10"/>
      <c r="JX72" s="10"/>
      <c r="JY72" s="10"/>
      <c r="JZ72" s="10"/>
      <c r="KA72" s="10"/>
      <c r="KB72" s="10"/>
      <c r="KC72" s="10"/>
      <c r="KD72" s="10"/>
      <c r="KE72" s="10"/>
      <c r="KF72" s="10"/>
      <c r="KG72" s="10"/>
      <c r="KH72" s="10"/>
      <c r="KI72" s="10"/>
      <c r="KJ72" s="10"/>
      <c r="KK72" s="10"/>
      <c r="KL72" s="10"/>
      <c r="KM72" s="10"/>
      <c r="KN72" s="10"/>
      <c r="KO72" s="10"/>
      <c r="KP72" s="10"/>
      <c r="KQ72" s="10"/>
      <c r="KR72" s="10"/>
      <c r="KS72" s="10"/>
      <c r="KT72" s="10"/>
      <c r="KU72" s="10"/>
      <c r="KV72" s="10"/>
      <c r="KW72" s="10"/>
      <c r="KX72" s="10"/>
      <c r="KY72" s="10"/>
      <c r="KZ72" s="10"/>
      <c r="LA72" s="10"/>
      <c r="LB72" s="10"/>
      <c r="LC72" s="10"/>
      <c r="LD72" s="10"/>
      <c r="LE72" s="10"/>
      <c r="LF72" s="10"/>
      <c r="LG72" s="10"/>
      <c r="LH72" s="10"/>
      <c r="LI72" s="10"/>
      <c r="LJ72" s="10"/>
      <c r="LK72" s="10"/>
      <c r="LL72" s="10"/>
      <c r="LM72" s="10"/>
      <c r="LN72" s="10"/>
      <c r="LO72" s="10"/>
      <c r="LP72" s="10"/>
      <c r="LQ72" s="10"/>
      <c r="LR72" s="10"/>
      <c r="LS72" s="10"/>
      <c r="LT72" s="10"/>
      <c r="LU72" s="10"/>
      <c r="LV72" s="10"/>
      <c r="LW72" s="10"/>
      <c r="LX72" s="10"/>
      <c r="LY72" s="10"/>
      <c r="LZ72" s="10"/>
      <c r="MA72" s="10"/>
      <c r="MB72" s="10"/>
      <c r="MC72" s="10"/>
      <c r="MD72" s="10"/>
      <c r="ME72" s="10"/>
      <c r="MF72" s="10"/>
      <c r="MG72" s="10"/>
      <c r="MH72" s="10"/>
      <c r="MI72" s="10"/>
      <c r="MJ72" s="10"/>
      <c r="MK72" s="10"/>
      <c r="ML72" s="10"/>
      <c r="MM72" s="10"/>
      <c r="MN72" s="10"/>
      <c r="MO72" s="10"/>
      <c r="MP72" s="10"/>
      <c r="MQ72" s="10"/>
      <c r="MR72" s="10"/>
      <c r="MS72" s="10"/>
      <c r="MT72" s="10"/>
      <c r="MU72" s="10"/>
      <c r="MV72" s="10"/>
      <c r="MW72" s="10"/>
      <c r="MX72" s="10"/>
      <c r="MY72" s="10"/>
      <c r="MZ72" s="10"/>
      <c r="NA72" s="10"/>
      <c r="NB72" s="10"/>
      <c r="NC72" s="10"/>
      <c r="ND72" s="10"/>
      <c r="NE72" s="10"/>
      <c r="NF72" s="10"/>
      <c r="NG72" s="10"/>
      <c r="NH72" s="10"/>
      <c r="NI72" s="10"/>
      <c r="NJ72" s="10"/>
      <c r="NK72" s="10"/>
      <c r="NL72" s="10"/>
      <c r="NM72" s="10"/>
      <c r="NN72" s="10"/>
      <c r="NO72" s="10"/>
      <c r="NP72" s="10"/>
      <c r="NQ72" s="10"/>
      <c r="NR72" s="10"/>
      <c r="NS72" s="10"/>
      <c r="NT72" s="10"/>
      <c r="NU72" s="10"/>
      <c r="NV72" s="10"/>
      <c r="NW72" s="10"/>
      <c r="NX72" s="10"/>
      <c r="NY72" s="10"/>
      <c r="NZ72" s="10"/>
      <c r="OA72" s="10"/>
      <c r="OB72" s="10"/>
      <c r="OC72" s="10"/>
      <c r="OD72" s="10"/>
      <c r="OE72" s="10"/>
      <c r="OF72" s="10"/>
      <c r="OG72" s="10"/>
      <c r="OH72" s="10"/>
      <c r="OI72" s="10"/>
      <c r="OJ72" s="10"/>
      <c r="OK72" s="10"/>
      <c r="OL72" s="10"/>
      <c r="OM72" s="10"/>
      <c r="ON72" s="10"/>
      <c r="OO72" s="10"/>
      <c r="OP72" s="10"/>
      <c r="OQ72" s="10"/>
      <c r="OR72" s="10"/>
      <c r="OS72" s="10"/>
      <c r="OT72" s="10"/>
      <c r="OU72" s="10"/>
      <c r="OV72" s="10"/>
      <c r="OW72" s="10"/>
      <c r="OX72" s="10"/>
      <c r="OY72" s="10"/>
      <c r="OZ72" s="10"/>
      <c r="PA72" s="10"/>
      <c r="PB72" s="10"/>
      <c r="PC72" s="10"/>
      <c r="PD72" s="10"/>
      <c r="PE72" s="10"/>
      <c r="PF72" s="10"/>
      <c r="PG72" s="10"/>
      <c r="PH72" s="10"/>
      <c r="PI72" s="10"/>
    </row>
    <row r="73" spans="1:425" s="5" customFormat="1" x14ac:dyDescent="0.25">
      <c r="A73" s="68"/>
      <c r="B73" s="68"/>
      <c r="C73" s="34" t="s">
        <v>82</v>
      </c>
      <c r="D73" s="35" t="s">
        <v>79</v>
      </c>
      <c r="E73" s="74"/>
      <c r="F73" s="41"/>
      <c r="G73" s="24">
        <v>2</v>
      </c>
      <c r="H73" s="36">
        <f t="shared" si="2"/>
        <v>0</v>
      </c>
      <c r="I73" s="27"/>
      <c r="J73" s="58"/>
      <c r="K73" s="58"/>
      <c r="L73" s="59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  <c r="IW73" s="10"/>
      <c r="IX73" s="10"/>
      <c r="IY73" s="10"/>
      <c r="IZ73" s="10"/>
      <c r="JA73" s="10"/>
      <c r="JB73" s="10"/>
      <c r="JC73" s="10"/>
      <c r="JD73" s="10"/>
      <c r="JE73" s="10"/>
      <c r="JF73" s="10"/>
      <c r="JG73" s="10"/>
      <c r="JH73" s="10"/>
      <c r="JI73" s="10"/>
      <c r="JJ73" s="10"/>
      <c r="JK73" s="10"/>
      <c r="JL73" s="10"/>
      <c r="JM73" s="10"/>
      <c r="JN73" s="10"/>
      <c r="JO73" s="10"/>
      <c r="JP73" s="10"/>
      <c r="JQ73" s="10"/>
      <c r="JR73" s="10"/>
      <c r="JS73" s="10"/>
      <c r="JT73" s="10"/>
      <c r="JU73" s="10"/>
      <c r="JV73" s="10"/>
      <c r="JW73" s="10"/>
      <c r="JX73" s="10"/>
      <c r="JY73" s="10"/>
      <c r="JZ73" s="10"/>
      <c r="KA73" s="10"/>
      <c r="KB73" s="10"/>
      <c r="KC73" s="10"/>
      <c r="KD73" s="10"/>
      <c r="KE73" s="10"/>
      <c r="KF73" s="10"/>
      <c r="KG73" s="10"/>
      <c r="KH73" s="10"/>
      <c r="KI73" s="10"/>
      <c r="KJ73" s="10"/>
      <c r="KK73" s="10"/>
      <c r="KL73" s="10"/>
      <c r="KM73" s="10"/>
      <c r="KN73" s="10"/>
      <c r="KO73" s="10"/>
      <c r="KP73" s="10"/>
      <c r="KQ73" s="10"/>
      <c r="KR73" s="10"/>
      <c r="KS73" s="10"/>
      <c r="KT73" s="10"/>
      <c r="KU73" s="10"/>
      <c r="KV73" s="10"/>
      <c r="KW73" s="10"/>
      <c r="KX73" s="10"/>
      <c r="KY73" s="10"/>
      <c r="KZ73" s="10"/>
      <c r="LA73" s="10"/>
      <c r="LB73" s="10"/>
      <c r="LC73" s="10"/>
      <c r="LD73" s="10"/>
      <c r="LE73" s="10"/>
      <c r="LF73" s="10"/>
      <c r="LG73" s="10"/>
      <c r="LH73" s="10"/>
      <c r="LI73" s="10"/>
      <c r="LJ73" s="10"/>
      <c r="LK73" s="10"/>
      <c r="LL73" s="10"/>
      <c r="LM73" s="10"/>
      <c r="LN73" s="10"/>
      <c r="LO73" s="10"/>
      <c r="LP73" s="10"/>
      <c r="LQ73" s="10"/>
      <c r="LR73" s="10"/>
      <c r="LS73" s="10"/>
      <c r="LT73" s="10"/>
      <c r="LU73" s="10"/>
      <c r="LV73" s="10"/>
      <c r="LW73" s="10"/>
      <c r="LX73" s="10"/>
      <c r="LY73" s="10"/>
      <c r="LZ73" s="10"/>
      <c r="MA73" s="10"/>
      <c r="MB73" s="10"/>
      <c r="MC73" s="10"/>
      <c r="MD73" s="10"/>
      <c r="ME73" s="10"/>
      <c r="MF73" s="10"/>
      <c r="MG73" s="10"/>
      <c r="MH73" s="10"/>
      <c r="MI73" s="10"/>
      <c r="MJ73" s="10"/>
      <c r="MK73" s="10"/>
      <c r="ML73" s="10"/>
      <c r="MM73" s="10"/>
      <c r="MN73" s="10"/>
      <c r="MO73" s="10"/>
      <c r="MP73" s="10"/>
      <c r="MQ73" s="10"/>
      <c r="MR73" s="10"/>
      <c r="MS73" s="10"/>
      <c r="MT73" s="10"/>
      <c r="MU73" s="10"/>
      <c r="MV73" s="10"/>
      <c r="MW73" s="10"/>
      <c r="MX73" s="10"/>
      <c r="MY73" s="10"/>
      <c r="MZ73" s="10"/>
      <c r="NA73" s="10"/>
      <c r="NB73" s="10"/>
      <c r="NC73" s="10"/>
      <c r="ND73" s="10"/>
      <c r="NE73" s="10"/>
      <c r="NF73" s="10"/>
      <c r="NG73" s="10"/>
      <c r="NH73" s="10"/>
      <c r="NI73" s="10"/>
      <c r="NJ73" s="10"/>
      <c r="NK73" s="10"/>
      <c r="NL73" s="10"/>
      <c r="NM73" s="10"/>
      <c r="NN73" s="10"/>
      <c r="NO73" s="10"/>
      <c r="NP73" s="10"/>
      <c r="NQ73" s="10"/>
      <c r="NR73" s="10"/>
      <c r="NS73" s="10"/>
      <c r="NT73" s="10"/>
      <c r="NU73" s="10"/>
      <c r="NV73" s="10"/>
      <c r="NW73" s="10"/>
      <c r="NX73" s="10"/>
      <c r="NY73" s="10"/>
      <c r="NZ73" s="10"/>
      <c r="OA73" s="10"/>
      <c r="OB73" s="10"/>
      <c r="OC73" s="10"/>
      <c r="OD73" s="10"/>
      <c r="OE73" s="10"/>
      <c r="OF73" s="10"/>
      <c r="OG73" s="10"/>
      <c r="OH73" s="10"/>
      <c r="OI73" s="10"/>
      <c r="OJ73" s="10"/>
      <c r="OK73" s="10"/>
      <c r="OL73" s="10"/>
      <c r="OM73" s="10"/>
      <c r="ON73" s="10"/>
      <c r="OO73" s="10"/>
      <c r="OP73" s="10"/>
      <c r="OQ73" s="10"/>
      <c r="OR73" s="10"/>
      <c r="OS73" s="10"/>
      <c r="OT73" s="10"/>
      <c r="OU73" s="10"/>
      <c r="OV73" s="10"/>
      <c r="OW73" s="10"/>
      <c r="OX73" s="10"/>
      <c r="OY73" s="10"/>
      <c r="OZ73" s="10"/>
      <c r="PA73" s="10"/>
      <c r="PB73" s="10"/>
      <c r="PC73" s="10"/>
      <c r="PD73" s="10"/>
      <c r="PE73" s="10"/>
      <c r="PF73" s="10"/>
      <c r="PG73" s="10"/>
      <c r="PH73" s="10"/>
      <c r="PI73" s="10"/>
    </row>
    <row r="74" spans="1:425" s="10" customFormat="1" x14ac:dyDescent="0.25">
      <c r="A74" s="68"/>
      <c r="B74" s="68"/>
      <c r="C74" s="37" t="s">
        <v>43</v>
      </c>
      <c r="D74" s="38" t="s">
        <v>33</v>
      </c>
      <c r="E74" s="71"/>
      <c r="F74" s="39">
        <v>39</v>
      </c>
      <c r="G74" s="8">
        <v>3</v>
      </c>
      <c r="H74" s="40">
        <f t="shared" si="2"/>
        <v>117</v>
      </c>
      <c r="I74" s="27">
        <v>2</v>
      </c>
      <c r="J74" s="58"/>
      <c r="K74" s="58">
        <v>2</v>
      </c>
      <c r="L74" s="59"/>
    </row>
    <row r="75" spans="1:425" s="10" customFormat="1" x14ac:dyDescent="0.25">
      <c r="A75" s="68"/>
      <c r="B75" s="68"/>
      <c r="C75" s="37" t="s">
        <v>30</v>
      </c>
      <c r="D75" s="38" t="s">
        <v>0</v>
      </c>
      <c r="E75" s="71"/>
      <c r="F75" s="39">
        <v>45</v>
      </c>
      <c r="G75" s="8">
        <v>5</v>
      </c>
      <c r="H75" s="40">
        <f t="shared" si="2"/>
        <v>225</v>
      </c>
      <c r="I75" s="27"/>
      <c r="J75" s="58"/>
      <c r="K75" s="58">
        <v>1</v>
      </c>
      <c r="L75" s="59"/>
    </row>
    <row r="76" spans="1:425" s="10" customFormat="1" x14ac:dyDescent="0.25">
      <c r="A76" s="68"/>
      <c r="B76" s="68"/>
      <c r="C76" s="37" t="s">
        <v>185</v>
      </c>
      <c r="D76" s="38" t="s">
        <v>33</v>
      </c>
      <c r="E76" s="71"/>
      <c r="F76" s="39">
        <v>45</v>
      </c>
      <c r="G76" s="8">
        <v>0</v>
      </c>
      <c r="H76" s="40">
        <f t="shared" si="2"/>
        <v>0</v>
      </c>
      <c r="I76" s="27"/>
      <c r="J76" s="58"/>
      <c r="K76" s="58"/>
      <c r="L76" s="59"/>
    </row>
    <row r="77" spans="1:425" s="10" customFormat="1" ht="25.5" x14ac:dyDescent="0.25">
      <c r="A77" s="68"/>
      <c r="B77" s="68"/>
      <c r="C77" s="37" t="s">
        <v>190</v>
      </c>
      <c r="D77" s="38" t="s">
        <v>33</v>
      </c>
      <c r="E77" s="71"/>
      <c r="F77" s="39">
        <v>560</v>
      </c>
      <c r="G77" s="8">
        <v>0</v>
      </c>
      <c r="H77" s="40">
        <f t="shared" si="2"/>
        <v>0</v>
      </c>
      <c r="I77" s="27"/>
      <c r="J77" s="58"/>
      <c r="K77" s="58"/>
      <c r="L77" s="59"/>
    </row>
    <row r="78" spans="1:425" s="5" customFormat="1" x14ac:dyDescent="0.25">
      <c r="A78" s="68"/>
      <c r="B78" s="68"/>
      <c r="C78" s="34" t="s">
        <v>84</v>
      </c>
      <c r="D78" s="35" t="s">
        <v>0</v>
      </c>
      <c r="E78" s="74"/>
      <c r="F78" s="41"/>
      <c r="G78" s="24">
        <v>3</v>
      </c>
      <c r="H78" s="36">
        <f t="shared" si="2"/>
        <v>0</v>
      </c>
      <c r="I78" s="27">
        <v>6</v>
      </c>
      <c r="J78" s="58"/>
      <c r="K78" s="58">
        <v>2</v>
      </c>
      <c r="L78" s="59">
        <v>1</v>
      </c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  <c r="IW78" s="10"/>
      <c r="IX78" s="10"/>
      <c r="IY78" s="10"/>
      <c r="IZ78" s="10"/>
      <c r="JA78" s="10"/>
      <c r="JB78" s="10"/>
      <c r="JC78" s="10"/>
      <c r="JD78" s="10"/>
      <c r="JE78" s="10"/>
      <c r="JF78" s="10"/>
      <c r="JG78" s="10"/>
      <c r="JH78" s="10"/>
      <c r="JI78" s="10"/>
      <c r="JJ78" s="10"/>
      <c r="JK78" s="10"/>
      <c r="JL78" s="10"/>
      <c r="JM78" s="10"/>
      <c r="JN78" s="10"/>
      <c r="JO78" s="10"/>
      <c r="JP78" s="10"/>
      <c r="JQ78" s="10"/>
      <c r="JR78" s="10"/>
      <c r="JS78" s="10"/>
      <c r="JT78" s="10"/>
      <c r="JU78" s="10"/>
      <c r="JV78" s="10"/>
      <c r="JW78" s="10"/>
      <c r="JX78" s="10"/>
      <c r="JY78" s="10"/>
      <c r="JZ78" s="10"/>
      <c r="KA78" s="10"/>
      <c r="KB78" s="10"/>
      <c r="KC78" s="10"/>
      <c r="KD78" s="10"/>
      <c r="KE78" s="10"/>
      <c r="KF78" s="10"/>
      <c r="KG78" s="10"/>
      <c r="KH78" s="10"/>
      <c r="KI78" s="10"/>
      <c r="KJ78" s="10"/>
      <c r="KK78" s="10"/>
      <c r="KL78" s="10"/>
      <c r="KM78" s="10"/>
      <c r="KN78" s="10"/>
      <c r="KO78" s="10"/>
      <c r="KP78" s="10"/>
      <c r="KQ78" s="10"/>
      <c r="KR78" s="10"/>
      <c r="KS78" s="10"/>
      <c r="KT78" s="10"/>
      <c r="KU78" s="10"/>
      <c r="KV78" s="10"/>
      <c r="KW78" s="10"/>
      <c r="KX78" s="10"/>
      <c r="KY78" s="10"/>
      <c r="KZ78" s="10"/>
      <c r="LA78" s="10"/>
      <c r="LB78" s="10"/>
      <c r="LC78" s="10"/>
      <c r="LD78" s="10"/>
      <c r="LE78" s="10"/>
      <c r="LF78" s="10"/>
      <c r="LG78" s="10"/>
      <c r="LH78" s="10"/>
      <c r="LI78" s="10"/>
      <c r="LJ78" s="10"/>
      <c r="LK78" s="10"/>
      <c r="LL78" s="10"/>
      <c r="LM78" s="10"/>
      <c r="LN78" s="10"/>
      <c r="LO78" s="10"/>
      <c r="LP78" s="10"/>
      <c r="LQ78" s="10"/>
      <c r="LR78" s="10"/>
      <c r="LS78" s="10"/>
      <c r="LT78" s="10"/>
      <c r="LU78" s="10"/>
      <c r="LV78" s="10"/>
      <c r="LW78" s="10"/>
      <c r="LX78" s="10"/>
      <c r="LY78" s="10"/>
      <c r="LZ78" s="10"/>
      <c r="MA78" s="10"/>
      <c r="MB78" s="10"/>
      <c r="MC78" s="10"/>
      <c r="MD78" s="10"/>
      <c r="ME78" s="10"/>
      <c r="MF78" s="10"/>
      <c r="MG78" s="10"/>
      <c r="MH78" s="10"/>
      <c r="MI78" s="10"/>
      <c r="MJ78" s="10"/>
      <c r="MK78" s="10"/>
      <c r="ML78" s="10"/>
      <c r="MM78" s="10"/>
      <c r="MN78" s="10"/>
      <c r="MO78" s="10"/>
      <c r="MP78" s="10"/>
      <c r="MQ78" s="10"/>
      <c r="MR78" s="10"/>
      <c r="MS78" s="10"/>
      <c r="MT78" s="10"/>
      <c r="MU78" s="10"/>
      <c r="MV78" s="10"/>
      <c r="MW78" s="10"/>
      <c r="MX78" s="10"/>
      <c r="MY78" s="10"/>
      <c r="MZ78" s="10"/>
      <c r="NA78" s="10"/>
      <c r="NB78" s="10"/>
      <c r="NC78" s="10"/>
      <c r="ND78" s="10"/>
      <c r="NE78" s="10"/>
      <c r="NF78" s="10"/>
      <c r="NG78" s="10"/>
      <c r="NH78" s="10"/>
      <c r="NI78" s="10"/>
      <c r="NJ78" s="10"/>
      <c r="NK78" s="10"/>
      <c r="NL78" s="10"/>
      <c r="NM78" s="10"/>
      <c r="NN78" s="10"/>
      <c r="NO78" s="10"/>
      <c r="NP78" s="10"/>
      <c r="NQ78" s="10"/>
      <c r="NR78" s="10"/>
      <c r="NS78" s="10"/>
      <c r="NT78" s="10"/>
      <c r="NU78" s="10"/>
      <c r="NV78" s="10"/>
      <c r="NW78" s="10"/>
      <c r="NX78" s="10"/>
      <c r="NY78" s="10"/>
      <c r="NZ78" s="10"/>
      <c r="OA78" s="10"/>
      <c r="OB78" s="10"/>
      <c r="OC78" s="10"/>
      <c r="OD78" s="10"/>
      <c r="OE78" s="10"/>
      <c r="OF78" s="10"/>
      <c r="OG78" s="10"/>
      <c r="OH78" s="10"/>
      <c r="OI78" s="10"/>
      <c r="OJ78" s="10"/>
      <c r="OK78" s="10"/>
      <c r="OL78" s="10"/>
      <c r="OM78" s="10"/>
      <c r="ON78" s="10"/>
      <c r="OO78" s="10"/>
      <c r="OP78" s="10"/>
      <c r="OQ78" s="10"/>
      <c r="OR78" s="10"/>
      <c r="OS78" s="10"/>
      <c r="OT78" s="10"/>
      <c r="OU78" s="10"/>
      <c r="OV78" s="10"/>
      <c r="OW78" s="10"/>
      <c r="OX78" s="10"/>
      <c r="OY78" s="10"/>
      <c r="OZ78" s="10"/>
      <c r="PA78" s="10"/>
      <c r="PB78" s="10"/>
      <c r="PC78" s="10"/>
      <c r="PD78" s="10"/>
      <c r="PE78" s="10"/>
      <c r="PF78" s="10"/>
      <c r="PG78" s="10"/>
      <c r="PH78" s="10"/>
      <c r="PI78" s="10"/>
    </row>
    <row r="79" spans="1:425" x14ac:dyDescent="0.25">
      <c r="A79" s="67"/>
      <c r="B79" s="67"/>
      <c r="C79" s="46"/>
      <c r="D79" s="47"/>
      <c r="E79" s="76"/>
      <c r="F79" s="48"/>
      <c r="G79" s="2"/>
      <c r="H79" s="49"/>
      <c r="I79" s="28"/>
      <c r="J79" s="28"/>
    </row>
    <row r="80" spans="1:425" s="10" customFormat="1" ht="31.5" x14ac:dyDescent="0.25">
      <c r="A80" s="66" t="s">
        <v>221</v>
      </c>
      <c r="B80" s="66" t="s">
        <v>222</v>
      </c>
      <c r="C80" s="65" t="s">
        <v>65</v>
      </c>
      <c r="D80" s="70" t="s">
        <v>64</v>
      </c>
      <c r="E80" s="66" t="s">
        <v>223</v>
      </c>
      <c r="F80" s="66" t="s">
        <v>224</v>
      </c>
      <c r="G80" s="69" t="s">
        <v>225</v>
      </c>
      <c r="H80" s="66" t="s">
        <v>226</v>
      </c>
      <c r="I80" s="63" t="s">
        <v>192</v>
      </c>
      <c r="J80" s="61" t="s">
        <v>191</v>
      </c>
      <c r="K80" s="63" t="s">
        <v>201</v>
      </c>
      <c r="L80" s="60" t="s">
        <v>220</v>
      </c>
    </row>
    <row r="81" spans="1:425" s="10" customFormat="1" x14ac:dyDescent="0.25">
      <c r="A81" s="68"/>
      <c r="B81" s="68"/>
      <c r="C81" s="37" t="s">
        <v>11</v>
      </c>
      <c r="D81" s="38" t="s">
        <v>9</v>
      </c>
      <c r="E81" s="71"/>
      <c r="F81" s="50">
        <v>765</v>
      </c>
      <c r="G81" s="8">
        <v>13</v>
      </c>
      <c r="H81" s="40">
        <f t="shared" ref="H81:H112" si="3">+G81*F81</f>
        <v>9945</v>
      </c>
      <c r="I81" s="27"/>
      <c r="J81" s="58"/>
      <c r="K81" s="27"/>
      <c r="L81" s="59">
        <v>1</v>
      </c>
    </row>
    <row r="82" spans="1:425" s="10" customFormat="1" x14ac:dyDescent="0.25">
      <c r="A82" s="68"/>
      <c r="B82" s="68"/>
      <c r="C82" s="37" t="s">
        <v>207</v>
      </c>
      <c r="D82" s="38" t="s">
        <v>0</v>
      </c>
      <c r="E82" s="71"/>
      <c r="F82" s="50">
        <v>106</v>
      </c>
      <c r="G82" s="8">
        <v>0</v>
      </c>
      <c r="H82" s="40">
        <f t="shared" si="3"/>
        <v>0</v>
      </c>
      <c r="I82" s="27">
        <v>2</v>
      </c>
      <c r="J82" s="58">
        <v>12</v>
      </c>
      <c r="K82" s="27">
        <v>9</v>
      </c>
      <c r="L82" s="59"/>
    </row>
    <row r="83" spans="1:425" s="10" customFormat="1" x14ac:dyDescent="0.25">
      <c r="A83" s="68"/>
      <c r="B83" s="68"/>
      <c r="C83" s="37" t="s">
        <v>19</v>
      </c>
      <c r="D83" s="38" t="s">
        <v>0</v>
      </c>
      <c r="E83" s="71"/>
      <c r="F83" s="50">
        <v>35</v>
      </c>
      <c r="G83" s="8">
        <v>17</v>
      </c>
      <c r="H83" s="40">
        <f t="shared" si="3"/>
        <v>595</v>
      </c>
      <c r="I83" s="27">
        <v>5</v>
      </c>
      <c r="J83" s="58">
        <v>21</v>
      </c>
      <c r="K83" s="27">
        <v>32</v>
      </c>
      <c r="L83" s="59">
        <v>22</v>
      </c>
    </row>
    <row r="84" spans="1:425" s="10" customFormat="1" x14ac:dyDescent="0.25">
      <c r="A84" s="68"/>
      <c r="B84" s="68"/>
      <c r="C84" s="37" t="s">
        <v>20</v>
      </c>
      <c r="D84" s="38" t="s">
        <v>0</v>
      </c>
      <c r="E84" s="71"/>
      <c r="F84" s="50">
        <v>28</v>
      </c>
      <c r="G84" s="8">
        <v>8</v>
      </c>
      <c r="H84" s="40">
        <f t="shared" si="3"/>
        <v>224</v>
      </c>
      <c r="I84" s="27">
        <v>7</v>
      </c>
      <c r="J84" s="58">
        <v>21</v>
      </c>
      <c r="K84" s="27">
        <v>32</v>
      </c>
      <c r="L84" s="59">
        <v>22</v>
      </c>
    </row>
    <row r="85" spans="1:425" s="10" customFormat="1" x14ac:dyDescent="0.25">
      <c r="A85" s="68"/>
      <c r="B85" s="68"/>
      <c r="C85" s="37" t="s">
        <v>18</v>
      </c>
      <c r="D85" s="38" t="s">
        <v>79</v>
      </c>
      <c r="E85" s="71"/>
      <c r="F85" s="50">
        <v>410</v>
      </c>
      <c r="G85" s="8">
        <v>2</v>
      </c>
      <c r="H85" s="40">
        <f t="shared" si="3"/>
        <v>820</v>
      </c>
      <c r="I85" s="27">
        <v>2</v>
      </c>
      <c r="J85" s="58"/>
      <c r="K85" s="27">
        <v>6</v>
      </c>
      <c r="L85" s="59">
        <v>1</v>
      </c>
    </row>
    <row r="86" spans="1:425" s="5" customFormat="1" x14ac:dyDescent="0.25">
      <c r="A86" s="68"/>
      <c r="B86" s="68"/>
      <c r="C86" s="44" t="s">
        <v>81</v>
      </c>
      <c r="D86" s="45" t="s">
        <v>0</v>
      </c>
      <c r="E86" s="73"/>
      <c r="F86" s="51"/>
      <c r="G86" s="24">
        <v>39</v>
      </c>
      <c r="H86" s="36">
        <f t="shared" si="3"/>
        <v>0</v>
      </c>
      <c r="I86" s="27">
        <v>4</v>
      </c>
      <c r="J86" s="58">
        <v>4</v>
      </c>
      <c r="K86" s="27">
        <v>2</v>
      </c>
      <c r="L86" s="59">
        <v>2</v>
      </c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  <c r="IW86" s="10"/>
      <c r="IX86" s="10"/>
      <c r="IY86" s="10"/>
      <c r="IZ86" s="10"/>
      <c r="JA86" s="10"/>
      <c r="JB86" s="10"/>
      <c r="JC86" s="10"/>
      <c r="JD86" s="10"/>
      <c r="JE86" s="10"/>
      <c r="JF86" s="10"/>
      <c r="JG86" s="10"/>
      <c r="JH86" s="10"/>
      <c r="JI86" s="10"/>
      <c r="JJ86" s="10"/>
      <c r="JK86" s="10"/>
      <c r="JL86" s="10"/>
      <c r="JM86" s="10"/>
      <c r="JN86" s="10"/>
      <c r="JO86" s="10"/>
      <c r="JP86" s="10"/>
      <c r="JQ86" s="10"/>
      <c r="JR86" s="10"/>
      <c r="JS86" s="10"/>
      <c r="JT86" s="10"/>
      <c r="JU86" s="10"/>
      <c r="JV86" s="10"/>
      <c r="JW86" s="10"/>
      <c r="JX86" s="10"/>
      <c r="JY86" s="10"/>
      <c r="JZ86" s="10"/>
      <c r="KA86" s="10"/>
      <c r="KB86" s="10"/>
      <c r="KC86" s="10"/>
      <c r="KD86" s="10"/>
      <c r="KE86" s="10"/>
      <c r="KF86" s="10"/>
      <c r="KG86" s="10"/>
      <c r="KH86" s="10"/>
      <c r="KI86" s="10"/>
      <c r="KJ86" s="10"/>
      <c r="KK86" s="10"/>
      <c r="KL86" s="10"/>
      <c r="KM86" s="10"/>
      <c r="KN86" s="10"/>
      <c r="KO86" s="10"/>
      <c r="KP86" s="10"/>
      <c r="KQ86" s="10"/>
      <c r="KR86" s="10"/>
      <c r="KS86" s="10"/>
      <c r="KT86" s="10"/>
      <c r="KU86" s="10"/>
      <c r="KV86" s="10"/>
      <c r="KW86" s="10"/>
      <c r="KX86" s="10"/>
      <c r="KY86" s="10"/>
      <c r="KZ86" s="10"/>
      <c r="LA86" s="10"/>
      <c r="LB86" s="10"/>
      <c r="LC86" s="10"/>
      <c r="LD86" s="10"/>
      <c r="LE86" s="10"/>
      <c r="LF86" s="10"/>
      <c r="LG86" s="10"/>
      <c r="LH86" s="10"/>
      <c r="LI86" s="10"/>
      <c r="LJ86" s="10"/>
      <c r="LK86" s="10"/>
      <c r="LL86" s="10"/>
      <c r="LM86" s="10"/>
      <c r="LN86" s="10"/>
      <c r="LO86" s="10"/>
      <c r="LP86" s="10"/>
      <c r="LQ86" s="10"/>
      <c r="LR86" s="10"/>
      <c r="LS86" s="10"/>
      <c r="LT86" s="10"/>
      <c r="LU86" s="10"/>
      <c r="LV86" s="10"/>
      <c r="LW86" s="10"/>
      <c r="LX86" s="10"/>
      <c r="LY86" s="10"/>
      <c r="LZ86" s="10"/>
      <c r="MA86" s="10"/>
      <c r="MB86" s="10"/>
      <c r="MC86" s="10"/>
      <c r="MD86" s="10"/>
      <c r="ME86" s="10"/>
      <c r="MF86" s="10"/>
      <c r="MG86" s="10"/>
      <c r="MH86" s="10"/>
      <c r="MI86" s="10"/>
      <c r="MJ86" s="10"/>
      <c r="MK86" s="10"/>
      <c r="ML86" s="10"/>
      <c r="MM86" s="10"/>
      <c r="MN86" s="10"/>
      <c r="MO86" s="10"/>
      <c r="MP86" s="10"/>
      <c r="MQ86" s="10"/>
      <c r="MR86" s="10"/>
      <c r="MS86" s="10"/>
      <c r="MT86" s="10"/>
      <c r="MU86" s="10"/>
      <c r="MV86" s="10"/>
      <c r="MW86" s="10"/>
      <c r="MX86" s="10"/>
      <c r="MY86" s="10"/>
      <c r="MZ86" s="10"/>
      <c r="NA86" s="10"/>
      <c r="NB86" s="10"/>
      <c r="NC86" s="10"/>
      <c r="ND86" s="10"/>
      <c r="NE86" s="10"/>
      <c r="NF86" s="10"/>
      <c r="NG86" s="10"/>
      <c r="NH86" s="10"/>
      <c r="NI86" s="10"/>
      <c r="NJ86" s="10"/>
      <c r="NK86" s="10"/>
      <c r="NL86" s="10"/>
      <c r="NM86" s="10"/>
      <c r="NN86" s="10"/>
      <c r="NO86" s="10"/>
      <c r="NP86" s="10"/>
      <c r="NQ86" s="10"/>
      <c r="NR86" s="10"/>
      <c r="NS86" s="10"/>
      <c r="NT86" s="10"/>
      <c r="NU86" s="10"/>
      <c r="NV86" s="10"/>
      <c r="NW86" s="10"/>
      <c r="NX86" s="10"/>
      <c r="NY86" s="10"/>
      <c r="NZ86" s="10"/>
      <c r="OA86" s="10"/>
      <c r="OB86" s="10"/>
      <c r="OC86" s="10"/>
      <c r="OD86" s="10"/>
      <c r="OE86" s="10"/>
      <c r="OF86" s="10"/>
      <c r="OG86" s="10"/>
      <c r="OH86" s="10"/>
      <c r="OI86" s="10"/>
      <c r="OJ86" s="10"/>
      <c r="OK86" s="10"/>
      <c r="OL86" s="10"/>
      <c r="OM86" s="10"/>
      <c r="ON86" s="10"/>
      <c r="OO86" s="10"/>
      <c r="OP86" s="10"/>
      <c r="OQ86" s="10"/>
      <c r="OR86" s="10"/>
      <c r="OS86" s="10"/>
      <c r="OT86" s="10"/>
      <c r="OU86" s="10"/>
      <c r="OV86" s="10"/>
      <c r="OW86" s="10"/>
      <c r="OX86" s="10"/>
      <c r="OY86" s="10"/>
      <c r="OZ86" s="10"/>
      <c r="PA86" s="10"/>
      <c r="PB86" s="10"/>
      <c r="PC86" s="10"/>
      <c r="PD86" s="10"/>
      <c r="PE86" s="10"/>
      <c r="PF86" s="10"/>
      <c r="PG86" s="10"/>
      <c r="PH86" s="10"/>
      <c r="PI86" s="10"/>
    </row>
    <row r="87" spans="1:425" s="10" customFormat="1" x14ac:dyDescent="0.25">
      <c r="A87" s="68"/>
      <c r="B87" s="68"/>
      <c r="C87" s="37" t="s">
        <v>22</v>
      </c>
      <c r="D87" s="38" t="s">
        <v>0</v>
      </c>
      <c r="E87" s="71"/>
      <c r="F87" s="50">
        <v>215</v>
      </c>
      <c r="G87" s="8">
        <v>0</v>
      </c>
      <c r="H87" s="40">
        <f t="shared" si="3"/>
        <v>0</v>
      </c>
      <c r="I87" s="27">
        <v>12</v>
      </c>
      <c r="J87" s="58">
        <v>29</v>
      </c>
      <c r="K87" s="27">
        <v>44</v>
      </c>
      <c r="L87" s="59">
        <v>33</v>
      </c>
    </row>
    <row r="88" spans="1:425" s="23" customFormat="1" x14ac:dyDescent="0.25">
      <c r="A88" s="79"/>
      <c r="B88" s="79"/>
      <c r="C88" s="34" t="s">
        <v>88</v>
      </c>
      <c r="D88" s="35" t="s">
        <v>9</v>
      </c>
      <c r="E88" s="74"/>
      <c r="F88" s="51"/>
      <c r="G88" s="24">
        <v>1</v>
      </c>
      <c r="H88" s="36">
        <f t="shared" si="3"/>
        <v>0</v>
      </c>
      <c r="I88" s="27">
        <v>2</v>
      </c>
      <c r="J88" s="58">
        <v>3</v>
      </c>
      <c r="K88" s="27">
        <v>2</v>
      </c>
      <c r="L88" s="59">
        <v>6</v>
      </c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  <c r="IK88" s="20"/>
      <c r="IL88" s="20"/>
      <c r="IM88" s="20"/>
      <c r="IN88" s="20"/>
      <c r="IO88" s="20"/>
      <c r="IP88" s="20"/>
      <c r="IQ88" s="20"/>
      <c r="IR88" s="20"/>
      <c r="IS88" s="20"/>
      <c r="IT88" s="20"/>
      <c r="IU88" s="20"/>
      <c r="IV88" s="20"/>
      <c r="IW88" s="20"/>
      <c r="IX88" s="20"/>
      <c r="IY88" s="20"/>
      <c r="IZ88" s="20"/>
      <c r="JA88" s="20"/>
      <c r="JB88" s="20"/>
      <c r="JC88" s="20"/>
      <c r="JD88" s="20"/>
      <c r="JE88" s="20"/>
      <c r="JF88" s="20"/>
      <c r="JG88" s="20"/>
      <c r="JH88" s="20"/>
      <c r="JI88" s="20"/>
      <c r="JJ88" s="20"/>
      <c r="JK88" s="20"/>
      <c r="JL88" s="20"/>
      <c r="JM88" s="20"/>
      <c r="JN88" s="20"/>
      <c r="JO88" s="20"/>
      <c r="JP88" s="20"/>
      <c r="JQ88" s="20"/>
      <c r="JR88" s="20"/>
      <c r="JS88" s="20"/>
      <c r="JT88" s="20"/>
      <c r="JU88" s="20"/>
      <c r="JV88" s="20"/>
      <c r="JW88" s="20"/>
      <c r="JX88" s="20"/>
      <c r="JY88" s="20"/>
      <c r="JZ88" s="20"/>
      <c r="KA88" s="20"/>
      <c r="KB88" s="20"/>
      <c r="KC88" s="20"/>
      <c r="KD88" s="20"/>
      <c r="KE88" s="20"/>
      <c r="KF88" s="20"/>
      <c r="KG88" s="20"/>
      <c r="KH88" s="20"/>
      <c r="KI88" s="20"/>
      <c r="KJ88" s="20"/>
      <c r="KK88" s="20"/>
      <c r="KL88" s="20"/>
      <c r="KM88" s="20"/>
      <c r="KN88" s="20"/>
      <c r="KO88" s="20"/>
      <c r="KP88" s="20"/>
      <c r="KQ88" s="20"/>
      <c r="KR88" s="20"/>
      <c r="KS88" s="20"/>
      <c r="KT88" s="20"/>
      <c r="KU88" s="20"/>
      <c r="KV88" s="20"/>
      <c r="KW88" s="20"/>
      <c r="KX88" s="20"/>
      <c r="KY88" s="20"/>
      <c r="KZ88" s="20"/>
      <c r="LA88" s="20"/>
      <c r="LB88" s="20"/>
      <c r="LC88" s="20"/>
      <c r="LD88" s="20"/>
      <c r="LE88" s="20"/>
      <c r="LF88" s="20"/>
      <c r="LG88" s="20"/>
      <c r="LH88" s="20"/>
      <c r="LI88" s="20"/>
      <c r="LJ88" s="20"/>
      <c r="LK88" s="20"/>
      <c r="LL88" s="20"/>
      <c r="LM88" s="20"/>
      <c r="LN88" s="20"/>
      <c r="LO88" s="20"/>
      <c r="LP88" s="20"/>
      <c r="LQ88" s="20"/>
      <c r="LR88" s="20"/>
      <c r="LS88" s="20"/>
      <c r="LT88" s="20"/>
      <c r="LU88" s="20"/>
      <c r="LV88" s="20"/>
      <c r="LW88" s="20"/>
      <c r="LX88" s="20"/>
      <c r="LY88" s="20"/>
      <c r="LZ88" s="20"/>
      <c r="MA88" s="20"/>
      <c r="MB88" s="20"/>
      <c r="MC88" s="20"/>
      <c r="MD88" s="20"/>
      <c r="ME88" s="20"/>
      <c r="MF88" s="20"/>
      <c r="MG88" s="20"/>
      <c r="MH88" s="20"/>
      <c r="MI88" s="20"/>
      <c r="MJ88" s="20"/>
      <c r="MK88" s="20"/>
      <c r="ML88" s="20"/>
      <c r="MM88" s="20"/>
      <c r="MN88" s="20"/>
      <c r="MO88" s="20"/>
      <c r="MP88" s="20"/>
      <c r="MQ88" s="20"/>
      <c r="MR88" s="20"/>
      <c r="MS88" s="20"/>
      <c r="MT88" s="20"/>
      <c r="MU88" s="20"/>
      <c r="MV88" s="20"/>
      <c r="MW88" s="20"/>
      <c r="MX88" s="20"/>
      <c r="MY88" s="20"/>
      <c r="MZ88" s="20"/>
      <c r="NA88" s="20"/>
      <c r="NB88" s="20"/>
      <c r="NC88" s="20"/>
      <c r="ND88" s="20"/>
      <c r="NE88" s="20"/>
      <c r="NF88" s="20"/>
      <c r="NG88" s="20"/>
      <c r="NH88" s="20"/>
      <c r="NI88" s="20"/>
      <c r="NJ88" s="20"/>
      <c r="NK88" s="20"/>
      <c r="NL88" s="20"/>
      <c r="NM88" s="20"/>
      <c r="NN88" s="20"/>
      <c r="NO88" s="20"/>
      <c r="NP88" s="20"/>
      <c r="NQ88" s="20"/>
      <c r="NR88" s="20"/>
      <c r="NS88" s="20"/>
      <c r="NT88" s="20"/>
      <c r="NU88" s="20"/>
      <c r="NV88" s="20"/>
      <c r="NW88" s="20"/>
      <c r="NX88" s="20"/>
      <c r="NY88" s="20"/>
      <c r="NZ88" s="20"/>
      <c r="OA88" s="20"/>
      <c r="OB88" s="20"/>
      <c r="OC88" s="20"/>
      <c r="OD88" s="20"/>
      <c r="OE88" s="20"/>
      <c r="OF88" s="20"/>
      <c r="OG88" s="20"/>
      <c r="OH88" s="20"/>
      <c r="OI88" s="20"/>
      <c r="OJ88" s="20"/>
      <c r="OK88" s="20"/>
      <c r="OL88" s="20"/>
      <c r="OM88" s="20"/>
      <c r="ON88" s="20"/>
      <c r="OO88" s="20"/>
      <c r="OP88" s="20"/>
      <c r="OQ88" s="20"/>
      <c r="OR88" s="20"/>
      <c r="OS88" s="20"/>
      <c r="OT88" s="20"/>
      <c r="OU88" s="20"/>
      <c r="OV88" s="20"/>
      <c r="OW88" s="20"/>
      <c r="OX88" s="20"/>
      <c r="OY88" s="20"/>
      <c r="OZ88" s="20"/>
      <c r="PA88" s="20"/>
      <c r="PB88" s="20"/>
      <c r="PC88" s="20"/>
      <c r="PD88" s="20"/>
      <c r="PE88" s="20"/>
      <c r="PF88" s="20"/>
      <c r="PG88" s="20"/>
      <c r="PH88" s="20"/>
      <c r="PI88" s="20"/>
    </row>
    <row r="89" spans="1:425" s="23" customFormat="1" x14ac:dyDescent="0.25">
      <c r="A89" s="79"/>
      <c r="B89" s="79"/>
      <c r="C89" s="34" t="s">
        <v>89</v>
      </c>
      <c r="D89" s="35" t="s">
        <v>0</v>
      </c>
      <c r="E89" s="74"/>
      <c r="F89" s="51"/>
      <c r="G89" s="24">
        <v>3</v>
      </c>
      <c r="H89" s="36">
        <f t="shared" si="3"/>
        <v>0</v>
      </c>
      <c r="I89" s="27"/>
      <c r="J89" s="58"/>
      <c r="K89" s="27"/>
      <c r="L89" s="59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  <c r="IB89" s="20"/>
      <c r="IC89" s="20"/>
      <c r="ID89" s="20"/>
      <c r="IE89" s="20"/>
      <c r="IF89" s="20"/>
      <c r="IG89" s="20"/>
      <c r="IH89" s="20"/>
      <c r="II89" s="20"/>
      <c r="IJ89" s="20"/>
      <c r="IK89" s="20"/>
      <c r="IL89" s="20"/>
      <c r="IM89" s="20"/>
      <c r="IN89" s="20"/>
      <c r="IO89" s="20"/>
      <c r="IP89" s="20"/>
      <c r="IQ89" s="20"/>
      <c r="IR89" s="20"/>
      <c r="IS89" s="20"/>
      <c r="IT89" s="20"/>
      <c r="IU89" s="20"/>
      <c r="IV89" s="20"/>
      <c r="IW89" s="20"/>
      <c r="IX89" s="20"/>
      <c r="IY89" s="20"/>
      <c r="IZ89" s="20"/>
      <c r="JA89" s="20"/>
      <c r="JB89" s="20"/>
      <c r="JC89" s="20"/>
      <c r="JD89" s="20"/>
      <c r="JE89" s="20"/>
      <c r="JF89" s="20"/>
      <c r="JG89" s="20"/>
      <c r="JH89" s="20"/>
      <c r="JI89" s="20"/>
      <c r="JJ89" s="20"/>
      <c r="JK89" s="20"/>
      <c r="JL89" s="20"/>
      <c r="JM89" s="20"/>
      <c r="JN89" s="20"/>
      <c r="JO89" s="20"/>
      <c r="JP89" s="20"/>
      <c r="JQ89" s="20"/>
      <c r="JR89" s="20"/>
      <c r="JS89" s="20"/>
      <c r="JT89" s="20"/>
      <c r="JU89" s="20"/>
      <c r="JV89" s="20"/>
      <c r="JW89" s="20"/>
      <c r="JX89" s="20"/>
      <c r="JY89" s="20"/>
      <c r="JZ89" s="20"/>
      <c r="KA89" s="20"/>
      <c r="KB89" s="20"/>
      <c r="KC89" s="20"/>
      <c r="KD89" s="20"/>
      <c r="KE89" s="20"/>
      <c r="KF89" s="20"/>
      <c r="KG89" s="20"/>
      <c r="KH89" s="20"/>
      <c r="KI89" s="20"/>
      <c r="KJ89" s="20"/>
      <c r="KK89" s="20"/>
      <c r="KL89" s="20"/>
      <c r="KM89" s="20"/>
      <c r="KN89" s="20"/>
      <c r="KO89" s="20"/>
      <c r="KP89" s="20"/>
      <c r="KQ89" s="20"/>
      <c r="KR89" s="20"/>
      <c r="KS89" s="20"/>
      <c r="KT89" s="20"/>
      <c r="KU89" s="20"/>
      <c r="KV89" s="20"/>
      <c r="KW89" s="20"/>
      <c r="KX89" s="20"/>
      <c r="KY89" s="20"/>
      <c r="KZ89" s="20"/>
      <c r="LA89" s="20"/>
      <c r="LB89" s="20"/>
      <c r="LC89" s="20"/>
      <c r="LD89" s="20"/>
      <c r="LE89" s="20"/>
      <c r="LF89" s="20"/>
      <c r="LG89" s="20"/>
      <c r="LH89" s="20"/>
      <c r="LI89" s="20"/>
      <c r="LJ89" s="20"/>
      <c r="LK89" s="20"/>
      <c r="LL89" s="20"/>
      <c r="LM89" s="20"/>
      <c r="LN89" s="20"/>
      <c r="LO89" s="20"/>
      <c r="LP89" s="20"/>
      <c r="LQ89" s="20"/>
      <c r="LR89" s="20"/>
      <c r="LS89" s="20"/>
      <c r="LT89" s="20"/>
      <c r="LU89" s="20"/>
      <c r="LV89" s="20"/>
      <c r="LW89" s="20"/>
      <c r="LX89" s="20"/>
      <c r="LY89" s="20"/>
      <c r="LZ89" s="20"/>
      <c r="MA89" s="20"/>
      <c r="MB89" s="20"/>
      <c r="MC89" s="20"/>
      <c r="MD89" s="20"/>
      <c r="ME89" s="20"/>
      <c r="MF89" s="20"/>
      <c r="MG89" s="20"/>
      <c r="MH89" s="20"/>
      <c r="MI89" s="20"/>
      <c r="MJ89" s="20"/>
      <c r="MK89" s="20"/>
      <c r="ML89" s="20"/>
      <c r="MM89" s="20"/>
      <c r="MN89" s="20"/>
      <c r="MO89" s="20"/>
      <c r="MP89" s="20"/>
      <c r="MQ89" s="20"/>
      <c r="MR89" s="20"/>
      <c r="MS89" s="20"/>
      <c r="MT89" s="20"/>
      <c r="MU89" s="20"/>
      <c r="MV89" s="20"/>
      <c r="MW89" s="20"/>
      <c r="MX89" s="20"/>
      <c r="MY89" s="20"/>
      <c r="MZ89" s="20"/>
      <c r="NA89" s="20"/>
      <c r="NB89" s="20"/>
      <c r="NC89" s="20"/>
      <c r="ND89" s="20"/>
      <c r="NE89" s="20"/>
      <c r="NF89" s="20"/>
      <c r="NG89" s="20"/>
      <c r="NH89" s="20"/>
      <c r="NI89" s="20"/>
      <c r="NJ89" s="20"/>
      <c r="NK89" s="20"/>
      <c r="NL89" s="20"/>
      <c r="NM89" s="20"/>
      <c r="NN89" s="20"/>
      <c r="NO89" s="20"/>
      <c r="NP89" s="20"/>
      <c r="NQ89" s="20"/>
      <c r="NR89" s="20"/>
      <c r="NS89" s="20"/>
      <c r="NT89" s="20"/>
      <c r="NU89" s="20"/>
      <c r="NV89" s="20"/>
      <c r="NW89" s="20"/>
      <c r="NX89" s="20"/>
      <c r="NY89" s="20"/>
      <c r="NZ89" s="20"/>
      <c r="OA89" s="20"/>
      <c r="OB89" s="20"/>
      <c r="OC89" s="20"/>
      <c r="OD89" s="20"/>
      <c r="OE89" s="20"/>
      <c r="OF89" s="20"/>
      <c r="OG89" s="20"/>
      <c r="OH89" s="20"/>
      <c r="OI89" s="20"/>
      <c r="OJ89" s="20"/>
      <c r="OK89" s="20"/>
      <c r="OL89" s="20"/>
      <c r="OM89" s="20"/>
      <c r="ON89" s="20"/>
      <c r="OO89" s="20"/>
      <c r="OP89" s="20"/>
      <c r="OQ89" s="20"/>
      <c r="OR89" s="20"/>
      <c r="OS89" s="20"/>
      <c r="OT89" s="20"/>
      <c r="OU89" s="20"/>
      <c r="OV89" s="20"/>
      <c r="OW89" s="20"/>
      <c r="OX89" s="20"/>
      <c r="OY89" s="20"/>
      <c r="OZ89" s="20"/>
      <c r="PA89" s="20"/>
      <c r="PB89" s="20"/>
      <c r="PC89" s="20"/>
      <c r="PD89" s="20"/>
      <c r="PE89" s="20"/>
      <c r="PF89" s="20"/>
      <c r="PG89" s="20"/>
      <c r="PH89" s="20"/>
      <c r="PI89" s="20"/>
    </row>
    <row r="90" spans="1:425" s="10" customFormat="1" x14ac:dyDescent="0.25">
      <c r="A90" s="68"/>
      <c r="B90" s="68"/>
      <c r="C90" s="37" t="s">
        <v>21</v>
      </c>
      <c r="D90" s="38" t="s">
        <v>0</v>
      </c>
      <c r="E90" s="71"/>
      <c r="F90" s="50">
        <v>350</v>
      </c>
      <c r="G90" s="8">
        <v>6</v>
      </c>
      <c r="H90" s="40">
        <f t="shared" si="3"/>
        <v>2100</v>
      </c>
      <c r="I90" s="27">
        <v>2</v>
      </c>
      <c r="J90" s="58">
        <v>5</v>
      </c>
      <c r="K90" s="27">
        <v>4</v>
      </c>
      <c r="L90" s="59">
        <v>5</v>
      </c>
    </row>
    <row r="91" spans="1:425" s="5" customFormat="1" x14ac:dyDescent="0.25">
      <c r="A91" s="68"/>
      <c r="B91" s="68"/>
      <c r="C91" s="34" t="s">
        <v>93</v>
      </c>
      <c r="D91" s="35" t="s">
        <v>0</v>
      </c>
      <c r="E91" s="74"/>
      <c r="F91" s="41"/>
      <c r="G91" s="24">
        <v>3</v>
      </c>
      <c r="H91" s="36">
        <f t="shared" si="3"/>
        <v>0</v>
      </c>
      <c r="I91" s="27"/>
      <c r="J91" s="58"/>
      <c r="K91" s="27"/>
      <c r="L91" s="59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  <c r="IQ91" s="10"/>
      <c r="IR91" s="10"/>
      <c r="IS91" s="10"/>
      <c r="IT91" s="10"/>
      <c r="IU91" s="10"/>
      <c r="IV91" s="10"/>
      <c r="IW91" s="10"/>
      <c r="IX91" s="10"/>
      <c r="IY91" s="10"/>
      <c r="IZ91" s="10"/>
      <c r="JA91" s="10"/>
      <c r="JB91" s="10"/>
      <c r="JC91" s="10"/>
      <c r="JD91" s="10"/>
      <c r="JE91" s="10"/>
      <c r="JF91" s="10"/>
      <c r="JG91" s="10"/>
      <c r="JH91" s="10"/>
      <c r="JI91" s="10"/>
      <c r="JJ91" s="10"/>
      <c r="JK91" s="10"/>
      <c r="JL91" s="10"/>
      <c r="JM91" s="10"/>
      <c r="JN91" s="10"/>
      <c r="JO91" s="10"/>
      <c r="JP91" s="10"/>
      <c r="JQ91" s="10"/>
      <c r="JR91" s="10"/>
      <c r="JS91" s="10"/>
      <c r="JT91" s="10"/>
      <c r="JU91" s="10"/>
      <c r="JV91" s="10"/>
      <c r="JW91" s="10"/>
      <c r="JX91" s="10"/>
      <c r="JY91" s="10"/>
      <c r="JZ91" s="10"/>
      <c r="KA91" s="10"/>
      <c r="KB91" s="10"/>
      <c r="KC91" s="10"/>
      <c r="KD91" s="10"/>
      <c r="KE91" s="10"/>
      <c r="KF91" s="10"/>
      <c r="KG91" s="10"/>
      <c r="KH91" s="10"/>
      <c r="KI91" s="10"/>
      <c r="KJ91" s="10"/>
      <c r="KK91" s="10"/>
      <c r="KL91" s="10"/>
      <c r="KM91" s="10"/>
      <c r="KN91" s="10"/>
      <c r="KO91" s="10"/>
      <c r="KP91" s="10"/>
      <c r="KQ91" s="10"/>
      <c r="KR91" s="10"/>
      <c r="KS91" s="10"/>
      <c r="KT91" s="10"/>
      <c r="KU91" s="10"/>
      <c r="KV91" s="10"/>
      <c r="KW91" s="10"/>
      <c r="KX91" s="10"/>
      <c r="KY91" s="10"/>
      <c r="KZ91" s="10"/>
      <c r="LA91" s="10"/>
      <c r="LB91" s="10"/>
      <c r="LC91" s="10"/>
      <c r="LD91" s="10"/>
      <c r="LE91" s="10"/>
      <c r="LF91" s="10"/>
      <c r="LG91" s="10"/>
      <c r="LH91" s="10"/>
      <c r="LI91" s="10"/>
      <c r="LJ91" s="10"/>
      <c r="LK91" s="10"/>
      <c r="LL91" s="10"/>
      <c r="LM91" s="10"/>
      <c r="LN91" s="10"/>
      <c r="LO91" s="10"/>
      <c r="LP91" s="10"/>
      <c r="LQ91" s="10"/>
      <c r="LR91" s="10"/>
      <c r="LS91" s="10"/>
      <c r="LT91" s="10"/>
      <c r="LU91" s="10"/>
      <c r="LV91" s="10"/>
      <c r="LW91" s="10"/>
      <c r="LX91" s="10"/>
      <c r="LY91" s="10"/>
      <c r="LZ91" s="10"/>
      <c r="MA91" s="10"/>
      <c r="MB91" s="10"/>
      <c r="MC91" s="10"/>
      <c r="MD91" s="10"/>
      <c r="ME91" s="10"/>
      <c r="MF91" s="10"/>
      <c r="MG91" s="10"/>
      <c r="MH91" s="10"/>
      <c r="MI91" s="10"/>
      <c r="MJ91" s="10"/>
      <c r="MK91" s="10"/>
      <c r="ML91" s="10"/>
      <c r="MM91" s="10"/>
      <c r="MN91" s="10"/>
      <c r="MO91" s="10"/>
      <c r="MP91" s="10"/>
      <c r="MQ91" s="10"/>
      <c r="MR91" s="10"/>
      <c r="MS91" s="10"/>
      <c r="MT91" s="10"/>
      <c r="MU91" s="10"/>
      <c r="MV91" s="10"/>
      <c r="MW91" s="10"/>
      <c r="MX91" s="10"/>
      <c r="MY91" s="10"/>
      <c r="MZ91" s="10"/>
      <c r="NA91" s="10"/>
      <c r="NB91" s="10"/>
      <c r="NC91" s="10"/>
      <c r="ND91" s="10"/>
      <c r="NE91" s="10"/>
      <c r="NF91" s="10"/>
      <c r="NG91" s="10"/>
      <c r="NH91" s="10"/>
      <c r="NI91" s="10"/>
      <c r="NJ91" s="10"/>
      <c r="NK91" s="10"/>
      <c r="NL91" s="10"/>
      <c r="NM91" s="10"/>
      <c r="NN91" s="10"/>
      <c r="NO91" s="10"/>
      <c r="NP91" s="10"/>
      <c r="NQ91" s="10"/>
      <c r="NR91" s="10"/>
      <c r="NS91" s="10"/>
      <c r="NT91" s="10"/>
      <c r="NU91" s="10"/>
      <c r="NV91" s="10"/>
      <c r="NW91" s="10"/>
      <c r="NX91" s="10"/>
      <c r="NY91" s="10"/>
      <c r="NZ91" s="10"/>
      <c r="OA91" s="10"/>
      <c r="OB91" s="10"/>
      <c r="OC91" s="10"/>
      <c r="OD91" s="10"/>
      <c r="OE91" s="10"/>
      <c r="OF91" s="10"/>
      <c r="OG91" s="10"/>
      <c r="OH91" s="10"/>
      <c r="OI91" s="10"/>
      <c r="OJ91" s="10"/>
      <c r="OK91" s="10"/>
      <c r="OL91" s="10"/>
      <c r="OM91" s="10"/>
      <c r="ON91" s="10"/>
      <c r="OO91" s="10"/>
      <c r="OP91" s="10"/>
      <c r="OQ91" s="10"/>
      <c r="OR91" s="10"/>
      <c r="OS91" s="10"/>
      <c r="OT91" s="10"/>
      <c r="OU91" s="10"/>
      <c r="OV91" s="10"/>
      <c r="OW91" s="10"/>
      <c r="OX91" s="10"/>
      <c r="OY91" s="10"/>
      <c r="OZ91" s="10"/>
      <c r="PA91" s="10"/>
      <c r="PB91" s="10"/>
      <c r="PC91" s="10"/>
      <c r="PD91" s="10"/>
      <c r="PE91" s="10"/>
      <c r="PF91" s="10"/>
      <c r="PG91" s="10"/>
      <c r="PH91" s="10"/>
      <c r="PI91" s="10"/>
    </row>
    <row r="92" spans="1:425" s="5" customFormat="1" x14ac:dyDescent="0.25">
      <c r="A92" s="68"/>
      <c r="B92" s="68"/>
      <c r="C92" s="44" t="s">
        <v>97</v>
      </c>
      <c r="D92" s="45" t="s">
        <v>2</v>
      </c>
      <c r="E92" s="73"/>
      <c r="F92" s="51"/>
      <c r="G92" s="25">
        <v>159</v>
      </c>
      <c r="H92" s="36">
        <f t="shared" si="3"/>
        <v>0</v>
      </c>
      <c r="I92" s="27">
        <v>9</v>
      </c>
      <c r="J92" s="58"/>
      <c r="K92" s="27"/>
      <c r="L92" s="59">
        <v>15</v>
      </c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/>
      <c r="IA92" s="10"/>
      <c r="IB92" s="10"/>
      <c r="IC92" s="10"/>
      <c r="ID92" s="10"/>
      <c r="IE92" s="10"/>
      <c r="IF92" s="10"/>
      <c r="IG92" s="10"/>
      <c r="IH92" s="10"/>
      <c r="II92" s="10"/>
      <c r="IJ92" s="10"/>
      <c r="IK92" s="10"/>
      <c r="IL92" s="10"/>
      <c r="IM92" s="10"/>
      <c r="IN92" s="10"/>
      <c r="IO92" s="10"/>
      <c r="IP92" s="10"/>
      <c r="IQ92" s="10"/>
      <c r="IR92" s="10"/>
      <c r="IS92" s="10"/>
      <c r="IT92" s="10"/>
      <c r="IU92" s="10"/>
      <c r="IV92" s="10"/>
      <c r="IW92" s="10"/>
      <c r="IX92" s="10"/>
      <c r="IY92" s="10"/>
      <c r="IZ92" s="10"/>
      <c r="JA92" s="10"/>
      <c r="JB92" s="10"/>
      <c r="JC92" s="10"/>
      <c r="JD92" s="10"/>
      <c r="JE92" s="10"/>
      <c r="JF92" s="10"/>
      <c r="JG92" s="10"/>
      <c r="JH92" s="10"/>
      <c r="JI92" s="10"/>
      <c r="JJ92" s="10"/>
      <c r="JK92" s="10"/>
      <c r="JL92" s="10"/>
      <c r="JM92" s="10"/>
      <c r="JN92" s="10"/>
      <c r="JO92" s="10"/>
      <c r="JP92" s="10"/>
      <c r="JQ92" s="10"/>
      <c r="JR92" s="10"/>
      <c r="JS92" s="10"/>
      <c r="JT92" s="10"/>
      <c r="JU92" s="10"/>
      <c r="JV92" s="10"/>
      <c r="JW92" s="10"/>
      <c r="JX92" s="10"/>
      <c r="JY92" s="10"/>
      <c r="JZ92" s="10"/>
      <c r="KA92" s="10"/>
      <c r="KB92" s="10"/>
      <c r="KC92" s="10"/>
      <c r="KD92" s="10"/>
      <c r="KE92" s="10"/>
      <c r="KF92" s="10"/>
      <c r="KG92" s="10"/>
      <c r="KH92" s="10"/>
      <c r="KI92" s="10"/>
      <c r="KJ92" s="10"/>
      <c r="KK92" s="10"/>
      <c r="KL92" s="10"/>
      <c r="KM92" s="10"/>
      <c r="KN92" s="10"/>
      <c r="KO92" s="10"/>
      <c r="KP92" s="10"/>
      <c r="KQ92" s="10"/>
      <c r="KR92" s="10"/>
      <c r="KS92" s="10"/>
      <c r="KT92" s="10"/>
      <c r="KU92" s="10"/>
      <c r="KV92" s="10"/>
      <c r="KW92" s="10"/>
      <c r="KX92" s="10"/>
      <c r="KY92" s="10"/>
      <c r="KZ92" s="10"/>
      <c r="LA92" s="10"/>
      <c r="LB92" s="10"/>
      <c r="LC92" s="10"/>
      <c r="LD92" s="10"/>
      <c r="LE92" s="10"/>
      <c r="LF92" s="10"/>
      <c r="LG92" s="10"/>
      <c r="LH92" s="10"/>
      <c r="LI92" s="10"/>
      <c r="LJ92" s="10"/>
      <c r="LK92" s="10"/>
      <c r="LL92" s="10"/>
      <c r="LM92" s="10"/>
      <c r="LN92" s="10"/>
      <c r="LO92" s="10"/>
      <c r="LP92" s="10"/>
      <c r="LQ92" s="10"/>
      <c r="LR92" s="10"/>
      <c r="LS92" s="10"/>
      <c r="LT92" s="10"/>
      <c r="LU92" s="10"/>
      <c r="LV92" s="10"/>
      <c r="LW92" s="10"/>
      <c r="LX92" s="10"/>
      <c r="LY92" s="10"/>
      <c r="LZ92" s="10"/>
      <c r="MA92" s="10"/>
      <c r="MB92" s="10"/>
      <c r="MC92" s="10"/>
      <c r="MD92" s="10"/>
      <c r="ME92" s="10"/>
      <c r="MF92" s="10"/>
      <c r="MG92" s="10"/>
      <c r="MH92" s="10"/>
      <c r="MI92" s="10"/>
      <c r="MJ92" s="10"/>
      <c r="MK92" s="10"/>
      <c r="ML92" s="10"/>
      <c r="MM92" s="10"/>
      <c r="MN92" s="10"/>
      <c r="MO92" s="10"/>
      <c r="MP92" s="10"/>
      <c r="MQ92" s="10"/>
      <c r="MR92" s="10"/>
      <c r="MS92" s="10"/>
      <c r="MT92" s="10"/>
      <c r="MU92" s="10"/>
      <c r="MV92" s="10"/>
      <c r="MW92" s="10"/>
      <c r="MX92" s="10"/>
      <c r="MY92" s="10"/>
      <c r="MZ92" s="10"/>
      <c r="NA92" s="10"/>
      <c r="NB92" s="10"/>
      <c r="NC92" s="10"/>
      <c r="ND92" s="10"/>
      <c r="NE92" s="10"/>
      <c r="NF92" s="10"/>
      <c r="NG92" s="10"/>
      <c r="NH92" s="10"/>
      <c r="NI92" s="10"/>
      <c r="NJ92" s="10"/>
      <c r="NK92" s="10"/>
      <c r="NL92" s="10"/>
      <c r="NM92" s="10"/>
      <c r="NN92" s="10"/>
      <c r="NO92" s="10"/>
      <c r="NP92" s="10"/>
      <c r="NQ92" s="10"/>
      <c r="NR92" s="10"/>
      <c r="NS92" s="10"/>
      <c r="NT92" s="10"/>
      <c r="NU92" s="10"/>
      <c r="NV92" s="10"/>
      <c r="NW92" s="10"/>
      <c r="NX92" s="10"/>
      <c r="NY92" s="10"/>
      <c r="NZ92" s="10"/>
      <c r="OA92" s="10"/>
      <c r="OB92" s="10"/>
      <c r="OC92" s="10"/>
      <c r="OD92" s="10"/>
      <c r="OE92" s="10"/>
      <c r="OF92" s="10"/>
      <c r="OG92" s="10"/>
      <c r="OH92" s="10"/>
      <c r="OI92" s="10"/>
      <c r="OJ92" s="10"/>
      <c r="OK92" s="10"/>
      <c r="OL92" s="10"/>
      <c r="OM92" s="10"/>
      <c r="ON92" s="10"/>
      <c r="OO92" s="10"/>
      <c r="OP92" s="10"/>
      <c r="OQ92" s="10"/>
      <c r="OR92" s="10"/>
      <c r="OS92" s="10"/>
      <c r="OT92" s="10"/>
      <c r="OU92" s="10"/>
      <c r="OV92" s="10"/>
      <c r="OW92" s="10"/>
      <c r="OX92" s="10"/>
      <c r="OY92" s="10"/>
      <c r="OZ92" s="10"/>
      <c r="PA92" s="10"/>
      <c r="PB92" s="10"/>
      <c r="PC92" s="10"/>
      <c r="PD92" s="10"/>
      <c r="PE92" s="10"/>
      <c r="PF92" s="10"/>
      <c r="PG92" s="10"/>
      <c r="PH92" s="10"/>
      <c r="PI92" s="10"/>
    </row>
    <row r="93" spans="1:425" s="5" customFormat="1" x14ac:dyDescent="0.25">
      <c r="A93" s="68"/>
      <c r="B93" s="68"/>
      <c r="C93" s="44" t="s">
        <v>96</v>
      </c>
      <c r="D93" s="45" t="s">
        <v>2</v>
      </c>
      <c r="E93" s="73"/>
      <c r="F93" s="51"/>
      <c r="G93" s="25">
        <v>200</v>
      </c>
      <c r="H93" s="36">
        <f t="shared" si="3"/>
        <v>0</v>
      </c>
      <c r="I93" s="27"/>
      <c r="J93" s="58"/>
      <c r="K93" s="27"/>
      <c r="L93" s="59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  <c r="IT93" s="10"/>
      <c r="IU93" s="10"/>
      <c r="IV93" s="10"/>
      <c r="IW93" s="10"/>
      <c r="IX93" s="10"/>
      <c r="IY93" s="10"/>
      <c r="IZ93" s="10"/>
      <c r="JA93" s="10"/>
      <c r="JB93" s="10"/>
      <c r="JC93" s="10"/>
      <c r="JD93" s="10"/>
      <c r="JE93" s="10"/>
      <c r="JF93" s="10"/>
      <c r="JG93" s="10"/>
      <c r="JH93" s="10"/>
      <c r="JI93" s="10"/>
      <c r="JJ93" s="10"/>
      <c r="JK93" s="10"/>
      <c r="JL93" s="10"/>
      <c r="JM93" s="10"/>
      <c r="JN93" s="10"/>
      <c r="JO93" s="10"/>
      <c r="JP93" s="10"/>
      <c r="JQ93" s="10"/>
      <c r="JR93" s="10"/>
      <c r="JS93" s="10"/>
      <c r="JT93" s="10"/>
      <c r="JU93" s="10"/>
      <c r="JV93" s="10"/>
      <c r="JW93" s="10"/>
      <c r="JX93" s="10"/>
      <c r="JY93" s="10"/>
      <c r="JZ93" s="10"/>
      <c r="KA93" s="10"/>
      <c r="KB93" s="10"/>
      <c r="KC93" s="10"/>
      <c r="KD93" s="10"/>
      <c r="KE93" s="10"/>
      <c r="KF93" s="10"/>
      <c r="KG93" s="10"/>
      <c r="KH93" s="10"/>
      <c r="KI93" s="10"/>
      <c r="KJ93" s="10"/>
      <c r="KK93" s="10"/>
      <c r="KL93" s="10"/>
      <c r="KM93" s="10"/>
      <c r="KN93" s="10"/>
      <c r="KO93" s="10"/>
      <c r="KP93" s="10"/>
      <c r="KQ93" s="10"/>
      <c r="KR93" s="10"/>
      <c r="KS93" s="10"/>
      <c r="KT93" s="10"/>
      <c r="KU93" s="10"/>
      <c r="KV93" s="10"/>
      <c r="KW93" s="10"/>
      <c r="KX93" s="10"/>
      <c r="KY93" s="10"/>
      <c r="KZ93" s="10"/>
      <c r="LA93" s="10"/>
      <c r="LB93" s="10"/>
      <c r="LC93" s="10"/>
      <c r="LD93" s="10"/>
      <c r="LE93" s="10"/>
      <c r="LF93" s="10"/>
      <c r="LG93" s="10"/>
      <c r="LH93" s="10"/>
      <c r="LI93" s="10"/>
      <c r="LJ93" s="10"/>
      <c r="LK93" s="10"/>
      <c r="LL93" s="10"/>
      <c r="LM93" s="10"/>
      <c r="LN93" s="10"/>
      <c r="LO93" s="10"/>
      <c r="LP93" s="10"/>
      <c r="LQ93" s="10"/>
      <c r="LR93" s="10"/>
      <c r="LS93" s="10"/>
      <c r="LT93" s="10"/>
      <c r="LU93" s="10"/>
      <c r="LV93" s="10"/>
      <c r="LW93" s="10"/>
      <c r="LX93" s="10"/>
      <c r="LY93" s="10"/>
      <c r="LZ93" s="10"/>
      <c r="MA93" s="10"/>
      <c r="MB93" s="10"/>
      <c r="MC93" s="10"/>
      <c r="MD93" s="10"/>
      <c r="ME93" s="10"/>
      <c r="MF93" s="10"/>
      <c r="MG93" s="10"/>
      <c r="MH93" s="10"/>
      <c r="MI93" s="10"/>
      <c r="MJ93" s="10"/>
      <c r="MK93" s="10"/>
      <c r="ML93" s="10"/>
      <c r="MM93" s="10"/>
      <c r="MN93" s="10"/>
      <c r="MO93" s="10"/>
      <c r="MP93" s="10"/>
      <c r="MQ93" s="10"/>
      <c r="MR93" s="10"/>
      <c r="MS93" s="10"/>
      <c r="MT93" s="10"/>
      <c r="MU93" s="10"/>
      <c r="MV93" s="10"/>
      <c r="MW93" s="10"/>
      <c r="MX93" s="10"/>
      <c r="MY93" s="10"/>
      <c r="MZ93" s="10"/>
      <c r="NA93" s="10"/>
      <c r="NB93" s="10"/>
      <c r="NC93" s="10"/>
      <c r="ND93" s="10"/>
      <c r="NE93" s="10"/>
      <c r="NF93" s="10"/>
      <c r="NG93" s="10"/>
      <c r="NH93" s="10"/>
      <c r="NI93" s="10"/>
      <c r="NJ93" s="10"/>
      <c r="NK93" s="10"/>
      <c r="NL93" s="10"/>
      <c r="NM93" s="10"/>
      <c r="NN93" s="10"/>
      <c r="NO93" s="10"/>
      <c r="NP93" s="10"/>
      <c r="NQ93" s="10"/>
      <c r="NR93" s="10"/>
      <c r="NS93" s="10"/>
      <c r="NT93" s="10"/>
      <c r="NU93" s="10"/>
      <c r="NV93" s="10"/>
      <c r="NW93" s="10"/>
      <c r="NX93" s="10"/>
      <c r="NY93" s="10"/>
      <c r="NZ93" s="10"/>
      <c r="OA93" s="10"/>
      <c r="OB93" s="10"/>
      <c r="OC93" s="10"/>
      <c r="OD93" s="10"/>
      <c r="OE93" s="10"/>
      <c r="OF93" s="10"/>
      <c r="OG93" s="10"/>
      <c r="OH93" s="10"/>
      <c r="OI93" s="10"/>
      <c r="OJ93" s="10"/>
      <c r="OK93" s="10"/>
      <c r="OL93" s="10"/>
      <c r="OM93" s="10"/>
      <c r="ON93" s="10"/>
      <c r="OO93" s="10"/>
      <c r="OP93" s="10"/>
      <c r="OQ93" s="10"/>
      <c r="OR93" s="10"/>
      <c r="OS93" s="10"/>
      <c r="OT93" s="10"/>
      <c r="OU93" s="10"/>
      <c r="OV93" s="10"/>
      <c r="OW93" s="10"/>
      <c r="OX93" s="10"/>
      <c r="OY93" s="10"/>
      <c r="OZ93" s="10"/>
      <c r="PA93" s="10"/>
      <c r="PB93" s="10"/>
      <c r="PC93" s="10"/>
      <c r="PD93" s="10"/>
      <c r="PE93" s="10"/>
      <c r="PF93" s="10"/>
      <c r="PG93" s="10"/>
      <c r="PH93" s="10"/>
      <c r="PI93" s="10"/>
    </row>
    <row r="94" spans="1:425" s="5" customFormat="1" x14ac:dyDescent="0.25">
      <c r="A94" s="68"/>
      <c r="B94" s="68"/>
      <c r="C94" s="34" t="s">
        <v>87</v>
      </c>
      <c r="D94" s="35" t="s">
        <v>9</v>
      </c>
      <c r="E94" s="74"/>
      <c r="F94" s="51"/>
      <c r="G94" s="24">
        <v>1</v>
      </c>
      <c r="H94" s="36">
        <f t="shared" si="3"/>
        <v>0</v>
      </c>
      <c r="I94" s="27"/>
      <c r="J94" s="58"/>
      <c r="K94" s="27"/>
      <c r="L94" s="59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/>
      <c r="IA94" s="10"/>
      <c r="IB94" s="10"/>
      <c r="IC94" s="10"/>
      <c r="ID94" s="10"/>
      <c r="IE94" s="10"/>
      <c r="IF94" s="10"/>
      <c r="IG94" s="10"/>
      <c r="IH94" s="10"/>
      <c r="II94" s="10"/>
      <c r="IJ94" s="10"/>
      <c r="IK94" s="10"/>
      <c r="IL94" s="10"/>
      <c r="IM94" s="10"/>
      <c r="IN94" s="10"/>
      <c r="IO94" s="10"/>
      <c r="IP94" s="10"/>
      <c r="IQ94" s="10"/>
      <c r="IR94" s="10"/>
      <c r="IS94" s="10"/>
      <c r="IT94" s="10"/>
      <c r="IU94" s="10"/>
      <c r="IV94" s="10"/>
      <c r="IW94" s="10"/>
      <c r="IX94" s="10"/>
      <c r="IY94" s="10"/>
      <c r="IZ94" s="10"/>
      <c r="JA94" s="10"/>
      <c r="JB94" s="10"/>
      <c r="JC94" s="10"/>
      <c r="JD94" s="10"/>
      <c r="JE94" s="10"/>
      <c r="JF94" s="10"/>
      <c r="JG94" s="10"/>
      <c r="JH94" s="10"/>
      <c r="JI94" s="10"/>
      <c r="JJ94" s="10"/>
      <c r="JK94" s="10"/>
      <c r="JL94" s="10"/>
      <c r="JM94" s="10"/>
      <c r="JN94" s="10"/>
      <c r="JO94" s="10"/>
      <c r="JP94" s="10"/>
      <c r="JQ94" s="10"/>
      <c r="JR94" s="10"/>
      <c r="JS94" s="10"/>
      <c r="JT94" s="10"/>
      <c r="JU94" s="10"/>
      <c r="JV94" s="10"/>
      <c r="JW94" s="10"/>
      <c r="JX94" s="10"/>
      <c r="JY94" s="10"/>
      <c r="JZ94" s="10"/>
      <c r="KA94" s="10"/>
      <c r="KB94" s="10"/>
      <c r="KC94" s="10"/>
      <c r="KD94" s="10"/>
      <c r="KE94" s="10"/>
      <c r="KF94" s="10"/>
      <c r="KG94" s="10"/>
      <c r="KH94" s="10"/>
      <c r="KI94" s="10"/>
      <c r="KJ94" s="10"/>
      <c r="KK94" s="10"/>
      <c r="KL94" s="10"/>
      <c r="KM94" s="10"/>
      <c r="KN94" s="10"/>
      <c r="KO94" s="10"/>
      <c r="KP94" s="10"/>
      <c r="KQ94" s="10"/>
      <c r="KR94" s="10"/>
      <c r="KS94" s="10"/>
      <c r="KT94" s="10"/>
      <c r="KU94" s="10"/>
      <c r="KV94" s="10"/>
      <c r="KW94" s="10"/>
      <c r="KX94" s="10"/>
      <c r="KY94" s="10"/>
      <c r="KZ94" s="10"/>
      <c r="LA94" s="10"/>
      <c r="LB94" s="10"/>
      <c r="LC94" s="10"/>
      <c r="LD94" s="10"/>
      <c r="LE94" s="10"/>
      <c r="LF94" s="10"/>
      <c r="LG94" s="10"/>
      <c r="LH94" s="10"/>
      <c r="LI94" s="10"/>
      <c r="LJ94" s="10"/>
      <c r="LK94" s="10"/>
      <c r="LL94" s="10"/>
      <c r="LM94" s="10"/>
      <c r="LN94" s="10"/>
      <c r="LO94" s="10"/>
      <c r="LP94" s="10"/>
      <c r="LQ94" s="10"/>
      <c r="LR94" s="10"/>
      <c r="LS94" s="10"/>
      <c r="LT94" s="10"/>
      <c r="LU94" s="10"/>
      <c r="LV94" s="10"/>
      <c r="LW94" s="10"/>
      <c r="LX94" s="10"/>
      <c r="LY94" s="10"/>
      <c r="LZ94" s="10"/>
      <c r="MA94" s="10"/>
      <c r="MB94" s="10"/>
      <c r="MC94" s="10"/>
      <c r="MD94" s="10"/>
      <c r="ME94" s="10"/>
      <c r="MF94" s="10"/>
      <c r="MG94" s="10"/>
      <c r="MH94" s="10"/>
      <c r="MI94" s="10"/>
      <c r="MJ94" s="10"/>
      <c r="MK94" s="10"/>
      <c r="ML94" s="10"/>
      <c r="MM94" s="10"/>
      <c r="MN94" s="10"/>
      <c r="MO94" s="10"/>
      <c r="MP94" s="10"/>
      <c r="MQ94" s="10"/>
      <c r="MR94" s="10"/>
      <c r="MS94" s="10"/>
      <c r="MT94" s="10"/>
      <c r="MU94" s="10"/>
      <c r="MV94" s="10"/>
      <c r="MW94" s="10"/>
      <c r="MX94" s="10"/>
      <c r="MY94" s="10"/>
      <c r="MZ94" s="10"/>
      <c r="NA94" s="10"/>
      <c r="NB94" s="10"/>
      <c r="NC94" s="10"/>
      <c r="ND94" s="10"/>
      <c r="NE94" s="10"/>
      <c r="NF94" s="10"/>
      <c r="NG94" s="10"/>
      <c r="NH94" s="10"/>
      <c r="NI94" s="10"/>
      <c r="NJ94" s="10"/>
      <c r="NK94" s="10"/>
      <c r="NL94" s="10"/>
      <c r="NM94" s="10"/>
      <c r="NN94" s="10"/>
      <c r="NO94" s="10"/>
      <c r="NP94" s="10"/>
      <c r="NQ94" s="10"/>
      <c r="NR94" s="10"/>
      <c r="NS94" s="10"/>
      <c r="NT94" s="10"/>
      <c r="NU94" s="10"/>
      <c r="NV94" s="10"/>
      <c r="NW94" s="10"/>
      <c r="NX94" s="10"/>
      <c r="NY94" s="10"/>
      <c r="NZ94" s="10"/>
      <c r="OA94" s="10"/>
      <c r="OB94" s="10"/>
      <c r="OC94" s="10"/>
      <c r="OD94" s="10"/>
      <c r="OE94" s="10"/>
      <c r="OF94" s="10"/>
      <c r="OG94" s="10"/>
      <c r="OH94" s="10"/>
      <c r="OI94" s="10"/>
      <c r="OJ94" s="10"/>
      <c r="OK94" s="10"/>
      <c r="OL94" s="10"/>
      <c r="OM94" s="10"/>
      <c r="ON94" s="10"/>
      <c r="OO94" s="10"/>
      <c r="OP94" s="10"/>
      <c r="OQ94" s="10"/>
      <c r="OR94" s="10"/>
      <c r="OS94" s="10"/>
      <c r="OT94" s="10"/>
      <c r="OU94" s="10"/>
      <c r="OV94" s="10"/>
      <c r="OW94" s="10"/>
      <c r="OX94" s="10"/>
      <c r="OY94" s="10"/>
      <c r="OZ94" s="10"/>
      <c r="PA94" s="10"/>
      <c r="PB94" s="10"/>
      <c r="PC94" s="10"/>
      <c r="PD94" s="10"/>
      <c r="PE94" s="10"/>
      <c r="PF94" s="10"/>
      <c r="PG94" s="10"/>
      <c r="PH94" s="10"/>
      <c r="PI94" s="10"/>
    </row>
    <row r="95" spans="1:425" s="10" customFormat="1" x14ac:dyDescent="0.25">
      <c r="A95" s="68"/>
      <c r="B95" s="68"/>
      <c r="C95" s="37" t="s">
        <v>27</v>
      </c>
      <c r="D95" s="38" t="s">
        <v>9</v>
      </c>
      <c r="E95" s="71"/>
      <c r="F95" s="50">
        <v>106</v>
      </c>
      <c r="G95" s="8">
        <v>0</v>
      </c>
      <c r="H95" s="40">
        <f t="shared" si="3"/>
        <v>0</v>
      </c>
      <c r="I95" s="27">
        <v>2</v>
      </c>
      <c r="J95" s="58">
        <v>4</v>
      </c>
      <c r="K95" s="27">
        <v>4</v>
      </c>
      <c r="L95" s="59"/>
    </row>
    <row r="96" spans="1:425" s="10" customFormat="1" x14ac:dyDescent="0.25">
      <c r="A96" s="68"/>
      <c r="B96" s="68"/>
      <c r="C96" s="37" t="s">
        <v>7</v>
      </c>
      <c r="D96" s="38" t="s">
        <v>0</v>
      </c>
      <c r="E96" s="71"/>
      <c r="F96" s="50">
        <v>135</v>
      </c>
      <c r="G96" s="8">
        <v>29</v>
      </c>
      <c r="H96" s="40">
        <f t="shared" si="3"/>
        <v>3915</v>
      </c>
      <c r="I96" s="27">
        <v>1</v>
      </c>
      <c r="J96" s="58">
        <v>2</v>
      </c>
      <c r="K96" s="27">
        <v>1</v>
      </c>
      <c r="L96" s="59">
        <v>1</v>
      </c>
    </row>
    <row r="97" spans="1:425" s="10" customFormat="1" x14ac:dyDescent="0.25">
      <c r="A97" s="68"/>
      <c r="B97" s="68"/>
      <c r="C97" s="37" t="s">
        <v>186</v>
      </c>
      <c r="D97" s="38" t="s">
        <v>0</v>
      </c>
      <c r="E97" s="71"/>
      <c r="F97" s="50">
        <v>35</v>
      </c>
      <c r="G97" s="8">
        <v>24</v>
      </c>
      <c r="H97" s="40">
        <f t="shared" si="3"/>
        <v>840</v>
      </c>
      <c r="I97" s="27"/>
      <c r="J97" s="58">
        <v>3</v>
      </c>
      <c r="K97" s="27">
        <v>4</v>
      </c>
      <c r="L97" s="59">
        <v>2</v>
      </c>
    </row>
    <row r="98" spans="1:425" s="10" customFormat="1" x14ac:dyDescent="0.25">
      <c r="A98" s="68"/>
      <c r="B98" s="68"/>
      <c r="C98" s="37" t="s">
        <v>13</v>
      </c>
      <c r="D98" s="38" t="s">
        <v>12</v>
      </c>
      <c r="E98" s="71"/>
      <c r="F98" s="50">
        <v>170</v>
      </c>
      <c r="G98" s="8">
        <v>35</v>
      </c>
      <c r="H98" s="40">
        <f t="shared" si="3"/>
        <v>5950</v>
      </c>
      <c r="I98" s="27">
        <v>13</v>
      </c>
      <c r="J98" s="58">
        <v>38</v>
      </c>
      <c r="K98" s="27">
        <v>57</v>
      </c>
      <c r="L98" s="59">
        <v>48</v>
      </c>
    </row>
    <row r="99" spans="1:425" s="10" customFormat="1" x14ac:dyDescent="0.25">
      <c r="A99" s="68"/>
      <c r="B99" s="68"/>
      <c r="C99" s="37" t="s">
        <v>199</v>
      </c>
      <c r="D99" s="38" t="s">
        <v>2</v>
      </c>
      <c r="E99" s="71"/>
      <c r="F99" s="50">
        <v>45</v>
      </c>
      <c r="G99" s="8">
        <v>125</v>
      </c>
      <c r="H99" s="40">
        <f t="shared" si="3"/>
        <v>5625</v>
      </c>
      <c r="I99" s="27">
        <v>2</v>
      </c>
      <c r="J99" s="58">
        <v>4</v>
      </c>
      <c r="K99" s="27">
        <v>9</v>
      </c>
      <c r="L99" s="59">
        <v>2</v>
      </c>
    </row>
    <row r="100" spans="1:425" s="10" customFormat="1" x14ac:dyDescent="0.25">
      <c r="A100" s="68"/>
      <c r="B100" s="68"/>
      <c r="C100" s="37" t="s">
        <v>188</v>
      </c>
      <c r="D100" s="38" t="s">
        <v>2</v>
      </c>
      <c r="E100" s="71"/>
      <c r="F100" s="50">
        <v>42</v>
      </c>
      <c r="G100" s="8">
        <v>4</v>
      </c>
      <c r="H100" s="40">
        <f t="shared" si="3"/>
        <v>168</v>
      </c>
      <c r="I100" s="27">
        <v>1</v>
      </c>
      <c r="J100" s="58">
        <v>2</v>
      </c>
      <c r="K100" s="27">
        <v>10</v>
      </c>
      <c r="L100" s="59">
        <v>1</v>
      </c>
    </row>
    <row r="101" spans="1:425" s="10" customFormat="1" x14ac:dyDescent="0.25">
      <c r="A101" s="68"/>
      <c r="B101" s="68"/>
      <c r="C101" s="37" t="s">
        <v>14</v>
      </c>
      <c r="D101" s="38" t="s">
        <v>2</v>
      </c>
      <c r="E101" s="71"/>
      <c r="F101" s="50">
        <v>66</v>
      </c>
      <c r="G101" s="8">
        <v>170</v>
      </c>
      <c r="H101" s="40">
        <f t="shared" si="3"/>
        <v>11220</v>
      </c>
      <c r="I101" s="27">
        <v>2</v>
      </c>
      <c r="J101" s="58">
        <v>5</v>
      </c>
      <c r="K101" s="27">
        <v>9</v>
      </c>
      <c r="L101" s="59">
        <v>3</v>
      </c>
    </row>
    <row r="102" spans="1:425" s="5" customFormat="1" x14ac:dyDescent="0.25">
      <c r="A102" s="68"/>
      <c r="B102" s="68"/>
      <c r="C102" s="44" t="s">
        <v>110</v>
      </c>
      <c r="D102" s="45" t="s">
        <v>0</v>
      </c>
      <c r="E102" s="73"/>
      <c r="F102" s="51"/>
      <c r="G102" s="24">
        <v>2</v>
      </c>
      <c r="H102" s="36">
        <f t="shared" si="3"/>
        <v>0</v>
      </c>
      <c r="I102" s="27"/>
      <c r="J102" s="58"/>
      <c r="K102" s="27"/>
      <c r="L102" s="59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  <c r="HT102" s="10"/>
      <c r="HU102" s="10"/>
      <c r="HV102" s="10"/>
      <c r="HW102" s="10"/>
      <c r="HX102" s="10"/>
      <c r="HY102" s="10"/>
      <c r="HZ102" s="10"/>
      <c r="IA102" s="10"/>
      <c r="IB102" s="10"/>
      <c r="IC102" s="10"/>
      <c r="ID102" s="10"/>
      <c r="IE102" s="10"/>
      <c r="IF102" s="10"/>
      <c r="IG102" s="10"/>
      <c r="IH102" s="10"/>
      <c r="II102" s="10"/>
      <c r="IJ102" s="10"/>
      <c r="IK102" s="10"/>
      <c r="IL102" s="10"/>
      <c r="IM102" s="10"/>
      <c r="IN102" s="10"/>
      <c r="IO102" s="10"/>
      <c r="IP102" s="10"/>
      <c r="IQ102" s="10"/>
      <c r="IR102" s="10"/>
      <c r="IS102" s="10"/>
      <c r="IT102" s="10"/>
      <c r="IU102" s="10"/>
      <c r="IV102" s="10"/>
      <c r="IW102" s="10"/>
      <c r="IX102" s="10"/>
      <c r="IY102" s="10"/>
      <c r="IZ102" s="10"/>
      <c r="JA102" s="10"/>
      <c r="JB102" s="10"/>
      <c r="JC102" s="10"/>
      <c r="JD102" s="10"/>
      <c r="JE102" s="10"/>
      <c r="JF102" s="10"/>
      <c r="JG102" s="10"/>
      <c r="JH102" s="10"/>
      <c r="JI102" s="10"/>
      <c r="JJ102" s="10"/>
      <c r="JK102" s="10"/>
      <c r="JL102" s="10"/>
      <c r="JM102" s="10"/>
      <c r="JN102" s="10"/>
      <c r="JO102" s="10"/>
      <c r="JP102" s="10"/>
      <c r="JQ102" s="10"/>
      <c r="JR102" s="10"/>
      <c r="JS102" s="10"/>
      <c r="JT102" s="10"/>
      <c r="JU102" s="10"/>
      <c r="JV102" s="10"/>
      <c r="JW102" s="10"/>
      <c r="JX102" s="10"/>
      <c r="JY102" s="10"/>
      <c r="JZ102" s="10"/>
      <c r="KA102" s="10"/>
      <c r="KB102" s="10"/>
      <c r="KC102" s="10"/>
      <c r="KD102" s="10"/>
      <c r="KE102" s="10"/>
      <c r="KF102" s="10"/>
      <c r="KG102" s="10"/>
      <c r="KH102" s="10"/>
      <c r="KI102" s="10"/>
      <c r="KJ102" s="10"/>
      <c r="KK102" s="10"/>
      <c r="KL102" s="10"/>
      <c r="KM102" s="10"/>
      <c r="KN102" s="10"/>
      <c r="KO102" s="10"/>
      <c r="KP102" s="10"/>
      <c r="KQ102" s="10"/>
      <c r="KR102" s="10"/>
      <c r="KS102" s="10"/>
      <c r="KT102" s="10"/>
      <c r="KU102" s="10"/>
      <c r="KV102" s="10"/>
      <c r="KW102" s="10"/>
      <c r="KX102" s="10"/>
      <c r="KY102" s="10"/>
      <c r="KZ102" s="10"/>
      <c r="LA102" s="10"/>
      <c r="LB102" s="10"/>
      <c r="LC102" s="10"/>
      <c r="LD102" s="10"/>
      <c r="LE102" s="10"/>
      <c r="LF102" s="10"/>
      <c r="LG102" s="10"/>
      <c r="LH102" s="10"/>
      <c r="LI102" s="10"/>
      <c r="LJ102" s="10"/>
      <c r="LK102" s="10"/>
      <c r="LL102" s="10"/>
      <c r="LM102" s="10"/>
      <c r="LN102" s="10"/>
      <c r="LO102" s="10"/>
      <c r="LP102" s="10"/>
      <c r="LQ102" s="10"/>
      <c r="LR102" s="10"/>
      <c r="LS102" s="10"/>
      <c r="LT102" s="10"/>
      <c r="LU102" s="10"/>
      <c r="LV102" s="10"/>
      <c r="LW102" s="10"/>
      <c r="LX102" s="10"/>
      <c r="LY102" s="10"/>
      <c r="LZ102" s="10"/>
      <c r="MA102" s="10"/>
      <c r="MB102" s="10"/>
      <c r="MC102" s="10"/>
      <c r="MD102" s="10"/>
      <c r="ME102" s="10"/>
      <c r="MF102" s="10"/>
      <c r="MG102" s="10"/>
      <c r="MH102" s="10"/>
      <c r="MI102" s="10"/>
      <c r="MJ102" s="10"/>
      <c r="MK102" s="10"/>
      <c r="ML102" s="10"/>
      <c r="MM102" s="10"/>
      <c r="MN102" s="10"/>
      <c r="MO102" s="10"/>
      <c r="MP102" s="10"/>
      <c r="MQ102" s="10"/>
      <c r="MR102" s="10"/>
      <c r="MS102" s="10"/>
      <c r="MT102" s="10"/>
      <c r="MU102" s="10"/>
      <c r="MV102" s="10"/>
      <c r="MW102" s="10"/>
      <c r="MX102" s="10"/>
      <c r="MY102" s="10"/>
      <c r="MZ102" s="10"/>
      <c r="NA102" s="10"/>
      <c r="NB102" s="10"/>
      <c r="NC102" s="10"/>
      <c r="ND102" s="10"/>
      <c r="NE102" s="10"/>
      <c r="NF102" s="10"/>
      <c r="NG102" s="10"/>
      <c r="NH102" s="10"/>
      <c r="NI102" s="10"/>
      <c r="NJ102" s="10"/>
      <c r="NK102" s="10"/>
      <c r="NL102" s="10"/>
      <c r="NM102" s="10"/>
      <c r="NN102" s="10"/>
      <c r="NO102" s="10"/>
      <c r="NP102" s="10"/>
      <c r="NQ102" s="10"/>
      <c r="NR102" s="10"/>
      <c r="NS102" s="10"/>
      <c r="NT102" s="10"/>
      <c r="NU102" s="10"/>
      <c r="NV102" s="10"/>
      <c r="NW102" s="10"/>
      <c r="NX102" s="10"/>
      <c r="NY102" s="10"/>
      <c r="NZ102" s="10"/>
      <c r="OA102" s="10"/>
      <c r="OB102" s="10"/>
      <c r="OC102" s="10"/>
      <c r="OD102" s="10"/>
      <c r="OE102" s="10"/>
      <c r="OF102" s="10"/>
      <c r="OG102" s="10"/>
      <c r="OH102" s="10"/>
      <c r="OI102" s="10"/>
      <c r="OJ102" s="10"/>
      <c r="OK102" s="10"/>
      <c r="OL102" s="10"/>
      <c r="OM102" s="10"/>
      <c r="ON102" s="10"/>
      <c r="OO102" s="10"/>
      <c r="OP102" s="10"/>
      <c r="OQ102" s="10"/>
      <c r="OR102" s="10"/>
      <c r="OS102" s="10"/>
      <c r="OT102" s="10"/>
      <c r="OU102" s="10"/>
      <c r="OV102" s="10"/>
      <c r="OW102" s="10"/>
      <c r="OX102" s="10"/>
      <c r="OY102" s="10"/>
      <c r="OZ102" s="10"/>
      <c r="PA102" s="10"/>
      <c r="PB102" s="10"/>
      <c r="PC102" s="10"/>
      <c r="PD102" s="10"/>
      <c r="PE102" s="10"/>
      <c r="PF102" s="10"/>
      <c r="PG102" s="10"/>
      <c r="PH102" s="10"/>
      <c r="PI102" s="10"/>
    </row>
    <row r="103" spans="1:425" s="5" customFormat="1" ht="14.25" customHeight="1" x14ac:dyDescent="0.25">
      <c r="A103" s="68"/>
      <c r="B103" s="68"/>
      <c r="C103" s="44" t="s">
        <v>8</v>
      </c>
      <c r="D103" s="45" t="s">
        <v>23</v>
      </c>
      <c r="E103" s="73"/>
      <c r="F103" s="51"/>
      <c r="G103" s="24">
        <v>20</v>
      </c>
      <c r="H103" s="36">
        <f t="shared" si="3"/>
        <v>0</v>
      </c>
      <c r="I103" s="27"/>
      <c r="J103" s="58"/>
      <c r="K103" s="27"/>
      <c r="L103" s="59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  <c r="II103" s="10"/>
      <c r="IJ103" s="10"/>
      <c r="IK103" s="10"/>
      <c r="IL103" s="10"/>
      <c r="IM103" s="10"/>
      <c r="IN103" s="10"/>
      <c r="IO103" s="10"/>
      <c r="IP103" s="10"/>
      <c r="IQ103" s="10"/>
      <c r="IR103" s="10"/>
      <c r="IS103" s="10"/>
      <c r="IT103" s="10"/>
      <c r="IU103" s="10"/>
      <c r="IV103" s="10"/>
      <c r="IW103" s="10"/>
      <c r="IX103" s="10"/>
      <c r="IY103" s="10"/>
      <c r="IZ103" s="10"/>
      <c r="JA103" s="10"/>
      <c r="JB103" s="10"/>
      <c r="JC103" s="10"/>
      <c r="JD103" s="10"/>
      <c r="JE103" s="10"/>
      <c r="JF103" s="10"/>
      <c r="JG103" s="10"/>
      <c r="JH103" s="10"/>
      <c r="JI103" s="10"/>
      <c r="JJ103" s="10"/>
      <c r="JK103" s="10"/>
      <c r="JL103" s="10"/>
      <c r="JM103" s="10"/>
      <c r="JN103" s="10"/>
      <c r="JO103" s="10"/>
      <c r="JP103" s="10"/>
      <c r="JQ103" s="10"/>
      <c r="JR103" s="10"/>
      <c r="JS103" s="10"/>
      <c r="JT103" s="10"/>
      <c r="JU103" s="10"/>
      <c r="JV103" s="10"/>
      <c r="JW103" s="10"/>
      <c r="JX103" s="10"/>
      <c r="JY103" s="10"/>
      <c r="JZ103" s="10"/>
      <c r="KA103" s="10"/>
      <c r="KB103" s="10"/>
      <c r="KC103" s="10"/>
      <c r="KD103" s="10"/>
      <c r="KE103" s="10"/>
      <c r="KF103" s="10"/>
      <c r="KG103" s="10"/>
      <c r="KH103" s="10"/>
      <c r="KI103" s="10"/>
      <c r="KJ103" s="10"/>
      <c r="KK103" s="10"/>
      <c r="KL103" s="10"/>
      <c r="KM103" s="10"/>
      <c r="KN103" s="10"/>
      <c r="KO103" s="10"/>
      <c r="KP103" s="10"/>
      <c r="KQ103" s="10"/>
      <c r="KR103" s="10"/>
      <c r="KS103" s="10"/>
      <c r="KT103" s="10"/>
      <c r="KU103" s="10"/>
      <c r="KV103" s="10"/>
      <c r="KW103" s="10"/>
      <c r="KX103" s="10"/>
      <c r="KY103" s="10"/>
      <c r="KZ103" s="10"/>
      <c r="LA103" s="10"/>
      <c r="LB103" s="10"/>
      <c r="LC103" s="10"/>
      <c r="LD103" s="10"/>
      <c r="LE103" s="10"/>
      <c r="LF103" s="10"/>
      <c r="LG103" s="10"/>
      <c r="LH103" s="10"/>
      <c r="LI103" s="10"/>
      <c r="LJ103" s="10"/>
      <c r="LK103" s="10"/>
      <c r="LL103" s="10"/>
      <c r="LM103" s="10"/>
      <c r="LN103" s="10"/>
      <c r="LO103" s="10"/>
      <c r="LP103" s="10"/>
      <c r="LQ103" s="10"/>
      <c r="LR103" s="10"/>
      <c r="LS103" s="10"/>
      <c r="LT103" s="10"/>
      <c r="LU103" s="10"/>
      <c r="LV103" s="10"/>
      <c r="LW103" s="10"/>
      <c r="LX103" s="10"/>
      <c r="LY103" s="10"/>
      <c r="LZ103" s="10"/>
      <c r="MA103" s="10"/>
      <c r="MB103" s="10"/>
      <c r="MC103" s="10"/>
      <c r="MD103" s="10"/>
      <c r="ME103" s="10"/>
      <c r="MF103" s="10"/>
      <c r="MG103" s="10"/>
      <c r="MH103" s="10"/>
      <c r="MI103" s="10"/>
      <c r="MJ103" s="10"/>
      <c r="MK103" s="10"/>
      <c r="ML103" s="10"/>
      <c r="MM103" s="10"/>
      <c r="MN103" s="10"/>
      <c r="MO103" s="10"/>
      <c r="MP103" s="10"/>
      <c r="MQ103" s="10"/>
      <c r="MR103" s="10"/>
      <c r="MS103" s="10"/>
      <c r="MT103" s="10"/>
      <c r="MU103" s="10"/>
      <c r="MV103" s="10"/>
      <c r="MW103" s="10"/>
      <c r="MX103" s="10"/>
      <c r="MY103" s="10"/>
      <c r="MZ103" s="10"/>
      <c r="NA103" s="10"/>
      <c r="NB103" s="10"/>
      <c r="NC103" s="10"/>
      <c r="ND103" s="10"/>
      <c r="NE103" s="10"/>
      <c r="NF103" s="10"/>
      <c r="NG103" s="10"/>
      <c r="NH103" s="10"/>
      <c r="NI103" s="10"/>
      <c r="NJ103" s="10"/>
      <c r="NK103" s="10"/>
      <c r="NL103" s="10"/>
      <c r="NM103" s="10"/>
      <c r="NN103" s="10"/>
      <c r="NO103" s="10"/>
      <c r="NP103" s="10"/>
      <c r="NQ103" s="10"/>
      <c r="NR103" s="10"/>
      <c r="NS103" s="10"/>
      <c r="NT103" s="10"/>
      <c r="NU103" s="10"/>
      <c r="NV103" s="10"/>
      <c r="NW103" s="10"/>
      <c r="NX103" s="10"/>
      <c r="NY103" s="10"/>
      <c r="NZ103" s="10"/>
      <c r="OA103" s="10"/>
      <c r="OB103" s="10"/>
      <c r="OC103" s="10"/>
      <c r="OD103" s="10"/>
      <c r="OE103" s="10"/>
      <c r="OF103" s="10"/>
      <c r="OG103" s="10"/>
      <c r="OH103" s="10"/>
      <c r="OI103" s="10"/>
      <c r="OJ103" s="10"/>
      <c r="OK103" s="10"/>
      <c r="OL103" s="10"/>
      <c r="OM103" s="10"/>
      <c r="ON103" s="10"/>
      <c r="OO103" s="10"/>
      <c r="OP103" s="10"/>
      <c r="OQ103" s="10"/>
      <c r="OR103" s="10"/>
      <c r="OS103" s="10"/>
      <c r="OT103" s="10"/>
      <c r="OU103" s="10"/>
      <c r="OV103" s="10"/>
      <c r="OW103" s="10"/>
      <c r="OX103" s="10"/>
      <c r="OY103" s="10"/>
      <c r="OZ103" s="10"/>
      <c r="PA103" s="10"/>
      <c r="PB103" s="10"/>
      <c r="PC103" s="10"/>
      <c r="PD103" s="10"/>
      <c r="PE103" s="10"/>
      <c r="PF103" s="10"/>
      <c r="PG103" s="10"/>
      <c r="PH103" s="10"/>
      <c r="PI103" s="10"/>
    </row>
    <row r="104" spans="1:425" s="10" customFormat="1" ht="12.75" customHeight="1" x14ac:dyDescent="0.25">
      <c r="A104" s="68"/>
      <c r="B104" s="68"/>
      <c r="C104" s="52" t="s">
        <v>210</v>
      </c>
      <c r="D104" s="53" t="s">
        <v>0</v>
      </c>
      <c r="E104" s="75"/>
      <c r="F104" s="50">
        <v>68</v>
      </c>
      <c r="G104" s="8">
        <v>19</v>
      </c>
      <c r="H104" s="40">
        <f t="shared" si="3"/>
        <v>1292</v>
      </c>
      <c r="I104" s="27"/>
      <c r="J104" s="58">
        <v>2</v>
      </c>
      <c r="K104" s="27"/>
      <c r="L104" s="59">
        <v>6</v>
      </c>
    </row>
    <row r="105" spans="1:425" s="10" customFormat="1" ht="12" customHeight="1" x14ac:dyDescent="0.25">
      <c r="A105" s="68"/>
      <c r="B105" s="68"/>
      <c r="C105" s="37" t="s">
        <v>187</v>
      </c>
      <c r="D105" s="38" t="s">
        <v>9</v>
      </c>
      <c r="E105" s="71"/>
      <c r="F105" s="50">
        <v>152</v>
      </c>
      <c r="G105" s="8">
        <v>0</v>
      </c>
      <c r="H105" s="40">
        <f t="shared" si="3"/>
        <v>0</v>
      </c>
      <c r="I105" s="27">
        <v>2</v>
      </c>
      <c r="J105" s="58">
        <v>4</v>
      </c>
      <c r="K105" s="27">
        <v>1</v>
      </c>
      <c r="L105" s="59"/>
    </row>
    <row r="106" spans="1:425" s="10" customFormat="1" x14ac:dyDescent="0.25">
      <c r="A106" s="68"/>
      <c r="B106" s="68"/>
      <c r="C106" s="37" t="s">
        <v>28</v>
      </c>
      <c r="D106" s="38" t="s">
        <v>9</v>
      </c>
      <c r="E106" s="71"/>
      <c r="F106" s="50">
        <v>155</v>
      </c>
      <c r="G106" s="8">
        <v>5</v>
      </c>
      <c r="H106" s="40">
        <f t="shared" si="3"/>
        <v>775</v>
      </c>
      <c r="I106" s="27"/>
      <c r="J106" s="58"/>
      <c r="K106" s="27">
        <v>3</v>
      </c>
      <c r="L106" s="59">
        <v>4</v>
      </c>
    </row>
    <row r="107" spans="1:425" s="5" customFormat="1" x14ac:dyDescent="0.25">
      <c r="A107" s="68"/>
      <c r="B107" s="68"/>
      <c r="C107" s="44" t="s">
        <v>94</v>
      </c>
      <c r="D107" s="45" t="s">
        <v>0</v>
      </c>
      <c r="E107" s="73"/>
      <c r="F107" s="51"/>
      <c r="G107" s="24">
        <v>5</v>
      </c>
      <c r="H107" s="36">
        <f t="shared" si="3"/>
        <v>0</v>
      </c>
      <c r="I107" s="27"/>
      <c r="J107" s="58"/>
      <c r="K107" s="27"/>
      <c r="L107" s="59">
        <v>4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  <c r="II107" s="10"/>
      <c r="IJ107" s="10"/>
      <c r="IK107" s="10"/>
      <c r="IL107" s="10"/>
      <c r="IM107" s="10"/>
      <c r="IN107" s="10"/>
      <c r="IO107" s="10"/>
      <c r="IP107" s="10"/>
      <c r="IQ107" s="10"/>
      <c r="IR107" s="10"/>
      <c r="IS107" s="10"/>
      <c r="IT107" s="10"/>
      <c r="IU107" s="10"/>
      <c r="IV107" s="10"/>
      <c r="IW107" s="10"/>
      <c r="IX107" s="10"/>
      <c r="IY107" s="10"/>
      <c r="IZ107" s="10"/>
      <c r="JA107" s="10"/>
      <c r="JB107" s="10"/>
      <c r="JC107" s="10"/>
      <c r="JD107" s="10"/>
      <c r="JE107" s="10"/>
      <c r="JF107" s="10"/>
      <c r="JG107" s="10"/>
      <c r="JH107" s="10"/>
      <c r="JI107" s="10"/>
      <c r="JJ107" s="10"/>
      <c r="JK107" s="10"/>
      <c r="JL107" s="10"/>
      <c r="JM107" s="10"/>
      <c r="JN107" s="10"/>
      <c r="JO107" s="10"/>
      <c r="JP107" s="10"/>
      <c r="JQ107" s="10"/>
      <c r="JR107" s="10"/>
      <c r="JS107" s="10"/>
      <c r="JT107" s="10"/>
      <c r="JU107" s="10"/>
      <c r="JV107" s="10"/>
      <c r="JW107" s="10"/>
      <c r="JX107" s="10"/>
      <c r="JY107" s="10"/>
      <c r="JZ107" s="10"/>
      <c r="KA107" s="10"/>
      <c r="KB107" s="10"/>
      <c r="KC107" s="10"/>
      <c r="KD107" s="10"/>
      <c r="KE107" s="10"/>
      <c r="KF107" s="10"/>
      <c r="KG107" s="10"/>
      <c r="KH107" s="10"/>
      <c r="KI107" s="10"/>
      <c r="KJ107" s="10"/>
      <c r="KK107" s="10"/>
      <c r="KL107" s="10"/>
      <c r="KM107" s="10"/>
      <c r="KN107" s="10"/>
      <c r="KO107" s="10"/>
      <c r="KP107" s="10"/>
      <c r="KQ107" s="10"/>
      <c r="KR107" s="10"/>
      <c r="KS107" s="10"/>
      <c r="KT107" s="10"/>
      <c r="KU107" s="10"/>
      <c r="KV107" s="10"/>
      <c r="KW107" s="10"/>
      <c r="KX107" s="10"/>
      <c r="KY107" s="10"/>
      <c r="KZ107" s="10"/>
      <c r="LA107" s="10"/>
      <c r="LB107" s="10"/>
      <c r="LC107" s="10"/>
      <c r="LD107" s="10"/>
      <c r="LE107" s="10"/>
      <c r="LF107" s="10"/>
      <c r="LG107" s="10"/>
      <c r="LH107" s="10"/>
      <c r="LI107" s="10"/>
      <c r="LJ107" s="10"/>
      <c r="LK107" s="10"/>
      <c r="LL107" s="10"/>
      <c r="LM107" s="10"/>
      <c r="LN107" s="10"/>
      <c r="LO107" s="10"/>
      <c r="LP107" s="10"/>
      <c r="LQ107" s="10"/>
      <c r="LR107" s="10"/>
      <c r="LS107" s="10"/>
      <c r="LT107" s="10"/>
      <c r="LU107" s="10"/>
      <c r="LV107" s="10"/>
      <c r="LW107" s="10"/>
      <c r="LX107" s="10"/>
      <c r="LY107" s="10"/>
      <c r="LZ107" s="10"/>
      <c r="MA107" s="10"/>
      <c r="MB107" s="10"/>
      <c r="MC107" s="10"/>
      <c r="MD107" s="10"/>
      <c r="ME107" s="10"/>
      <c r="MF107" s="10"/>
      <c r="MG107" s="10"/>
      <c r="MH107" s="10"/>
      <c r="MI107" s="10"/>
      <c r="MJ107" s="10"/>
      <c r="MK107" s="10"/>
      <c r="ML107" s="10"/>
      <c r="MM107" s="10"/>
      <c r="MN107" s="10"/>
      <c r="MO107" s="10"/>
      <c r="MP107" s="10"/>
      <c r="MQ107" s="10"/>
      <c r="MR107" s="10"/>
      <c r="MS107" s="10"/>
      <c r="MT107" s="10"/>
      <c r="MU107" s="10"/>
      <c r="MV107" s="10"/>
      <c r="MW107" s="10"/>
      <c r="MX107" s="10"/>
      <c r="MY107" s="10"/>
      <c r="MZ107" s="10"/>
      <c r="NA107" s="10"/>
      <c r="NB107" s="10"/>
      <c r="NC107" s="10"/>
      <c r="ND107" s="10"/>
      <c r="NE107" s="10"/>
      <c r="NF107" s="10"/>
      <c r="NG107" s="10"/>
      <c r="NH107" s="10"/>
      <c r="NI107" s="10"/>
      <c r="NJ107" s="10"/>
      <c r="NK107" s="10"/>
      <c r="NL107" s="10"/>
      <c r="NM107" s="10"/>
      <c r="NN107" s="10"/>
      <c r="NO107" s="10"/>
      <c r="NP107" s="10"/>
      <c r="NQ107" s="10"/>
      <c r="NR107" s="10"/>
      <c r="NS107" s="10"/>
      <c r="NT107" s="10"/>
      <c r="NU107" s="10"/>
      <c r="NV107" s="10"/>
      <c r="NW107" s="10"/>
      <c r="NX107" s="10"/>
      <c r="NY107" s="10"/>
      <c r="NZ107" s="10"/>
      <c r="OA107" s="10"/>
      <c r="OB107" s="10"/>
      <c r="OC107" s="10"/>
      <c r="OD107" s="10"/>
      <c r="OE107" s="10"/>
      <c r="OF107" s="10"/>
      <c r="OG107" s="10"/>
      <c r="OH107" s="10"/>
      <c r="OI107" s="10"/>
      <c r="OJ107" s="10"/>
      <c r="OK107" s="10"/>
      <c r="OL107" s="10"/>
      <c r="OM107" s="10"/>
      <c r="ON107" s="10"/>
      <c r="OO107" s="10"/>
      <c r="OP107" s="10"/>
      <c r="OQ107" s="10"/>
      <c r="OR107" s="10"/>
      <c r="OS107" s="10"/>
      <c r="OT107" s="10"/>
      <c r="OU107" s="10"/>
      <c r="OV107" s="10"/>
      <c r="OW107" s="10"/>
      <c r="OX107" s="10"/>
      <c r="OY107" s="10"/>
      <c r="OZ107" s="10"/>
      <c r="PA107" s="10"/>
      <c r="PB107" s="10"/>
      <c r="PC107" s="10"/>
      <c r="PD107" s="10"/>
      <c r="PE107" s="10"/>
      <c r="PF107" s="10"/>
      <c r="PG107" s="10"/>
      <c r="PH107" s="10"/>
      <c r="PI107" s="10"/>
    </row>
    <row r="108" spans="1:425" s="10" customFormat="1" x14ac:dyDescent="0.25">
      <c r="A108" s="68"/>
      <c r="B108" s="68"/>
      <c r="C108" s="37" t="s">
        <v>29</v>
      </c>
      <c r="D108" s="38" t="s">
        <v>9</v>
      </c>
      <c r="E108" s="71"/>
      <c r="F108" s="50">
        <v>198</v>
      </c>
      <c r="G108" s="8">
        <v>0</v>
      </c>
      <c r="H108" s="40">
        <f t="shared" si="3"/>
        <v>0</v>
      </c>
      <c r="I108" s="27"/>
      <c r="J108" s="58"/>
      <c r="K108" s="27"/>
      <c r="L108" s="59"/>
    </row>
    <row r="109" spans="1:425" s="5" customFormat="1" x14ac:dyDescent="0.25">
      <c r="A109" s="68"/>
      <c r="B109" s="68"/>
      <c r="C109" s="34" t="s">
        <v>98</v>
      </c>
      <c r="D109" s="35" t="s">
        <v>0</v>
      </c>
      <c r="E109" s="74"/>
      <c r="F109" s="51"/>
      <c r="G109" s="24">
        <v>1</v>
      </c>
      <c r="H109" s="36">
        <f t="shared" si="3"/>
        <v>0</v>
      </c>
      <c r="I109" s="27"/>
      <c r="J109" s="58"/>
      <c r="K109" s="27"/>
      <c r="L109" s="59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  <c r="II109" s="10"/>
      <c r="IJ109" s="10"/>
      <c r="IK109" s="10"/>
      <c r="IL109" s="10"/>
      <c r="IM109" s="10"/>
      <c r="IN109" s="10"/>
      <c r="IO109" s="10"/>
      <c r="IP109" s="10"/>
      <c r="IQ109" s="10"/>
      <c r="IR109" s="10"/>
      <c r="IS109" s="10"/>
      <c r="IT109" s="10"/>
      <c r="IU109" s="10"/>
      <c r="IV109" s="10"/>
      <c r="IW109" s="10"/>
      <c r="IX109" s="10"/>
      <c r="IY109" s="10"/>
      <c r="IZ109" s="10"/>
      <c r="JA109" s="10"/>
      <c r="JB109" s="10"/>
      <c r="JC109" s="10"/>
      <c r="JD109" s="10"/>
      <c r="JE109" s="10"/>
      <c r="JF109" s="10"/>
      <c r="JG109" s="10"/>
      <c r="JH109" s="10"/>
      <c r="JI109" s="10"/>
      <c r="JJ109" s="10"/>
      <c r="JK109" s="10"/>
      <c r="JL109" s="10"/>
      <c r="JM109" s="10"/>
      <c r="JN109" s="10"/>
      <c r="JO109" s="10"/>
      <c r="JP109" s="10"/>
      <c r="JQ109" s="10"/>
      <c r="JR109" s="10"/>
      <c r="JS109" s="10"/>
      <c r="JT109" s="10"/>
      <c r="JU109" s="10"/>
      <c r="JV109" s="10"/>
      <c r="JW109" s="10"/>
      <c r="JX109" s="10"/>
      <c r="JY109" s="10"/>
      <c r="JZ109" s="10"/>
      <c r="KA109" s="10"/>
      <c r="KB109" s="10"/>
      <c r="KC109" s="10"/>
      <c r="KD109" s="10"/>
      <c r="KE109" s="10"/>
      <c r="KF109" s="10"/>
      <c r="KG109" s="10"/>
      <c r="KH109" s="10"/>
      <c r="KI109" s="10"/>
      <c r="KJ109" s="10"/>
      <c r="KK109" s="10"/>
      <c r="KL109" s="10"/>
      <c r="KM109" s="10"/>
      <c r="KN109" s="10"/>
      <c r="KO109" s="10"/>
      <c r="KP109" s="10"/>
      <c r="KQ109" s="10"/>
      <c r="KR109" s="10"/>
      <c r="KS109" s="10"/>
      <c r="KT109" s="10"/>
      <c r="KU109" s="10"/>
      <c r="KV109" s="10"/>
      <c r="KW109" s="10"/>
      <c r="KX109" s="10"/>
      <c r="KY109" s="10"/>
      <c r="KZ109" s="10"/>
      <c r="LA109" s="10"/>
      <c r="LB109" s="10"/>
      <c r="LC109" s="10"/>
      <c r="LD109" s="10"/>
      <c r="LE109" s="10"/>
      <c r="LF109" s="10"/>
      <c r="LG109" s="10"/>
      <c r="LH109" s="10"/>
      <c r="LI109" s="10"/>
      <c r="LJ109" s="10"/>
      <c r="LK109" s="10"/>
      <c r="LL109" s="10"/>
      <c r="LM109" s="10"/>
      <c r="LN109" s="10"/>
      <c r="LO109" s="10"/>
      <c r="LP109" s="10"/>
      <c r="LQ109" s="10"/>
      <c r="LR109" s="10"/>
      <c r="LS109" s="10"/>
      <c r="LT109" s="10"/>
      <c r="LU109" s="10"/>
      <c r="LV109" s="10"/>
      <c r="LW109" s="10"/>
      <c r="LX109" s="10"/>
      <c r="LY109" s="10"/>
      <c r="LZ109" s="10"/>
      <c r="MA109" s="10"/>
      <c r="MB109" s="10"/>
      <c r="MC109" s="10"/>
      <c r="MD109" s="10"/>
      <c r="ME109" s="10"/>
      <c r="MF109" s="10"/>
      <c r="MG109" s="10"/>
      <c r="MH109" s="10"/>
      <c r="MI109" s="10"/>
      <c r="MJ109" s="10"/>
      <c r="MK109" s="10"/>
      <c r="ML109" s="10"/>
      <c r="MM109" s="10"/>
      <c r="MN109" s="10"/>
      <c r="MO109" s="10"/>
      <c r="MP109" s="10"/>
      <c r="MQ109" s="10"/>
      <c r="MR109" s="10"/>
      <c r="MS109" s="10"/>
      <c r="MT109" s="10"/>
      <c r="MU109" s="10"/>
      <c r="MV109" s="10"/>
      <c r="MW109" s="10"/>
      <c r="MX109" s="10"/>
      <c r="MY109" s="10"/>
      <c r="MZ109" s="10"/>
      <c r="NA109" s="10"/>
      <c r="NB109" s="10"/>
      <c r="NC109" s="10"/>
      <c r="ND109" s="10"/>
      <c r="NE109" s="10"/>
      <c r="NF109" s="10"/>
      <c r="NG109" s="10"/>
      <c r="NH109" s="10"/>
      <c r="NI109" s="10"/>
      <c r="NJ109" s="10"/>
      <c r="NK109" s="10"/>
      <c r="NL109" s="10"/>
      <c r="NM109" s="10"/>
      <c r="NN109" s="10"/>
      <c r="NO109" s="10"/>
      <c r="NP109" s="10"/>
      <c r="NQ109" s="10"/>
      <c r="NR109" s="10"/>
      <c r="NS109" s="10"/>
      <c r="NT109" s="10"/>
      <c r="NU109" s="10"/>
      <c r="NV109" s="10"/>
      <c r="NW109" s="10"/>
      <c r="NX109" s="10"/>
      <c r="NY109" s="10"/>
      <c r="NZ109" s="10"/>
      <c r="OA109" s="10"/>
      <c r="OB109" s="10"/>
      <c r="OC109" s="10"/>
      <c r="OD109" s="10"/>
      <c r="OE109" s="10"/>
      <c r="OF109" s="10"/>
      <c r="OG109" s="10"/>
      <c r="OH109" s="10"/>
      <c r="OI109" s="10"/>
      <c r="OJ109" s="10"/>
      <c r="OK109" s="10"/>
      <c r="OL109" s="10"/>
      <c r="OM109" s="10"/>
      <c r="ON109" s="10"/>
      <c r="OO109" s="10"/>
      <c r="OP109" s="10"/>
      <c r="OQ109" s="10"/>
      <c r="OR109" s="10"/>
      <c r="OS109" s="10"/>
      <c r="OT109" s="10"/>
      <c r="OU109" s="10"/>
      <c r="OV109" s="10"/>
      <c r="OW109" s="10"/>
      <c r="OX109" s="10"/>
      <c r="OY109" s="10"/>
      <c r="OZ109" s="10"/>
      <c r="PA109" s="10"/>
      <c r="PB109" s="10"/>
      <c r="PC109" s="10"/>
      <c r="PD109" s="10"/>
      <c r="PE109" s="10"/>
      <c r="PF109" s="10"/>
      <c r="PG109" s="10"/>
      <c r="PH109" s="10"/>
      <c r="PI109" s="10"/>
    </row>
    <row r="110" spans="1:425" s="10" customFormat="1" x14ac:dyDescent="0.25">
      <c r="A110" s="68"/>
      <c r="B110" s="68"/>
      <c r="C110" s="37" t="s">
        <v>10</v>
      </c>
      <c r="D110" s="38" t="s">
        <v>9</v>
      </c>
      <c r="E110" s="71"/>
      <c r="F110" s="50">
        <v>890</v>
      </c>
      <c r="G110" s="8">
        <v>7</v>
      </c>
      <c r="H110" s="40">
        <f t="shared" si="3"/>
        <v>6230</v>
      </c>
      <c r="I110" s="27"/>
      <c r="J110" s="58"/>
      <c r="K110" s="27"/>
      <c r="L110" s="59"/>
    </row>
    <row r="111" spans="1:425" s="10" customFormat="1" x14ac:dyDescent="0.25">
      <c r="A111" s="68"/>
      <c r="B111" s="68"/>
      <c r="C111" s="34" t="s">
        <v>202</v>
      </c>
      <c r="D111" s="35" t="s">
        <v>0</v>
      </c>
      <c r="E111" s="74"/>
      <c r="F111" s="51"/>
      <c r="G111" s="24">
        <v>2</v>
      </c>
      <c r="H111" s="36">
        <f t="shared" si="3"/>
        <v>0</v>
      </c>
      <c r="I111" s="27"/>
      <c r="J111" s="58"/>
      <c r="K111" s="27"/>
      <c r="L111" s="59">
        <v>1</v>
      </c>
    </row>
    <row r="112" spans="1:425" s="10" customFormat="1" x14ac:dyDescent="0.25">
      <c r="A112" s="68"/>
      <c r="B112" s="68"/>
      <c r="C112" s="34" t="s">
        <v>203</v>
      </c>
      <c r="D112" s="35" t="s">
        <v>0</v>
      </c>
      <c r="E112" s="74"/>
      <c r="F112" s="51"/>
      <c r="G112" s="24">
        <v>4</v>
      </c>
      <c r="H112" s="36">
        <f t="shared" si="3"/>
        <v>0</v>
      </c>
      <c r="I112" s="27"/>
      <c r="J112" s="58"/>
      <c r="K112" s="27"/>
      <c r="L112" s="59">
        <v>1</v>
      </c>
    </row>
    <row r="113" spans="1:425" s="10" customFormat="1" x14ac:dyDescent="0.25">
      <c r="A113" s="68"/>
      <c r="B113" s="68"/>
      <c r="C113" s="21" t="s">
        <v>181</v>
      </c>
      <c r="D113" s="38" t="s">
        <v>12</v>
      </c>
      <c r="E113" s="77"/>
      <c r="F113" s="50">
        <v>570</v>
      </c>
      <c r="G113" s="8">
        <v>28</v>
      </c>
      <c r="H113" s="40">
        <f t="shared" ref="H113:H133" si="4">+G113*F113</f>
        <v>15960</v>
      </c>
      <c r="I113" s="27"/>
      <c r="J113" s="58"/>
      <c r="K113" s="27">
        <v>7</v>
      </c>
      <c r="L113" s="59">
        <v>1</v>
      </c>
    </row>
    <row r="114" spans="1:425" s="10" customFormat="1" x14ac:dyDescent="0.25">
      <c r="A114" s="68"/>
      <c r="B114" s="68"/>
      <c r="C114" s="22" t="s">
        <v>198</v>
      </c>
      <c r="D114" s="38" t="s">
        <v>12</v>
      </c>
      <c r="E114" s="78"/>
      <c r="F114" s="50">
        <v>329</v>
      </c>
      <c r="G114" s="8">
        <v>32</v>
      </c>
      <c r="H114" s="40">
        <f t="shared" si="4"/>
        <v>10528</v>
      </c>
      <c r="I114" s="27">
        <v>8</v>
      </c>
      <c r="J114" s="58">
        <v>13</v>
      </c>
      <c r="K114" s="27"/>
      <c r="L114" s="59"/>
    </row>
    <row r="115" spans="1:425" s="10" customFormat="1" x14ac:dyDescent="0.25">
      <c r="A115" s="68"/>
      <c r="B115" s="68"/>
      <c r="C115" s="37" t="s">
        <v>16</v>
      </c>
      <c r="D115" s="38" t="s">
        <v>12</v>
      </c>
      <c r="E115" s="71"/>
      <c r="F115" s="50">
        <v>560</v>
      </c>
      <c r="G115" s="8">
        <v>13</v>
      </c>
      <c r="H115" s="40">
        <f t="shared" si="4"/>
        <v>7280</v>
      </c>
      <c r="I115" s="27">
        <v>6</v>
      </c>
      <c r="J115" s="58">
        <v>11</v>
      </c>
      <c r="K115" s="27">
        <v>8</v>
      </c>
      <c r="L115" s="59">
        <v>22</v>
      </c>
    </row>
    <row r="116" spans="1:425" s="10" customFormat="1" ht="25.5" x14ac:dyDescent="0.25">
      <c r="A116" s="68"/>
      <c r="B116" s="68"/>
      <c r="C116" s="37" t="s">
        <v>197</v>
      </c>
      <c r="D116" s="38" t="s">
        <v>12</v>
      </c>
      <c r="E116" s="71"/>
      <c r="F116" s="50">
        <v>1150</v>
      </c>
      <c r="G116" s="8">
        <v>14</v>
      </c>
      <c r="H116" s="40">
        <f t="shared" si="4"/>
        <v>16100</v>
      </c>
      <c r="I116" s="27"/>
      <c r="J116" s="58"/>
      <c r="K116" s="27"/>
      <c r="L116" s="59">
        <v>1</v>
      </c>
    </row>
    <row r="117" spans="1:425" s="10" customFormat="1" x14ac:dyDescent="0.25">
      <c r="A117" s="68"/>
      <c r="B117" s="68"/>
      <c r="C117" s="37" t="s">
        <v>6</v>
      </c>
      <c r="D117" s="38" t="s">
        <v>0</v>
      </c>
      <c r="E117" s="71"/>
      <c r="F117" s="50">
        <v>115</v>
      </c>
      <c r="G117" s="8">
        <v>7</v>
      </c>
      <c r="H117" s="40">
        <f t="shared" si="4"/>
        <v>805</v>
      </c>
      <c r="I117" s="27"/>
      <c r="J117" s="58">
        <v>1</v>
      </c>
      <c r="K117" s="27">
        <v>1</v>
      </c>
      <c r="L117" s="59">
        <v>1</v>
      </c>
    </row>
    <row r="118" spans="1:425" s="10" customFormat="1" x14ac:dyDescent="0.25">
      <c r="A118" s="68"/>
      <c r="B118" s="68"/>
      <c r="C118" s="37" t="s">
        <v>17</v>
      </c>
      <c r="D118" s="38" t="s">
        <v>12</v>
      </c>
      <c r="E118" s="71"/>
      <c r="F118" s="50">
        <v>400</v>
      </c>
      <c r="G118" s="8">
        <v>2</v>
      </c>
      <c r="H118" s="40">
        <f t="shared" si="4"/>
        <v>800</v>
      </c>
      <c r="I118" s="27">
        <v>9</v>
      </c>
      <c r="J118" s="58"/>
      <c r="K118" s="27"/>
      <c r="L118" s="59">
        <v>5</v>
      </c>
    </row>
    <row r="119" spans="1:425" s="5" customFormat="1" x14ac:dyDescent="0.25">
      <c r="A119" s="68"/>
      <c r="B119" s="68"/>
      <c r="C119" s="34" t="s">
        <v>80</v>
      </c>
      <c r="D119" s="35" t="s">
        <v>12</v>
      </c>
      <c r="E119" s="74"/>
      <c r="F119" s="51"/>
      <c r="G119" s="24">
        <v>1</v>
      </c>
      <c r="H119" s="36">
        <f t="shared" si="4"/>
        <v>0</v>
      </c>
      <c r="I119" s="27"/>
      <c r="J119" s="58"/>
      <c r="K119" s="27"/>
      <c r="L119" s="59">
        <v>4</v>
      </c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  <c r="II119" s="10"/>
      <c r="IJ119" s="10"/>
      <c r="IK119" s="10"/>
      <c r="IL119" s="10"/>
      <c r="IM119" s="10"/>
      <c r="IN119" s="10"/>
      <c r="IO119" s="10"/>
      <c r="IP119" s="10"/>
      <c r="IQ119" s="10"/>
      <c r="IR119" s="10"/>
      <c r="IS119" s="10"/>
      <c r="IT119" s="10"/>
      <c r="IU119" s="10"/>
      <c r="IV119" s="10"/>
      <c r="IW119" s="10"/>
      <c r="IX119" s="10"/>
      <c r="IY119" s="10"/>
      <c r="IZ119" s="10"/>
      <c r="JA119" s="10"/>
      <c r="JB119" s="10"/>
      <c r="JC119" s="10"/>
      <c r="JD119" s="10"/>
      <c r="JE119" s="10"/>
      <c r="JF119" s="10"/>
      <c r="JG119" s="10"/>
      <c r="JH119" s="10"/>
      <c r="JI119" s="10"/>
      <c r="JJ119" s="10"/>
      <c r="JK119" s="10"/>
      <c r="JL119" s="10"/>
      <c r="JM119" s="10"/>
      <c r="JN119" s="10"/>
      <c r="JO119" s="10"/>
      <c r="JP119" s="10"/>
      <c r="JQ119" s="10"/>
      <c r="JR119" s="10"/>
      <c r="JS119" s="10"/>
      <c r="JT119" s="10"/>
      <c r="JU119" s="10"/>
      <c r="JV119" s="10"/>
      <c r="JW119" s="10"/>
      <c r="JX119" s="10"/>
      <c r="JY119" s="10"/>
      <c r="JZ119" s="10"/>
      <c r="KA119" s="10"/>
      <c r="KB119" s="10"/>
      <c r="KC119" s="10"/>
      <c r="KD119" s="10"/>
      <c r="KE119" s="10"/>
      <c r="KF119" s="10"/>
      <c r="KG119" s="10"/>
      <c r="KH119" s="10"/>
      <c r="KI119" s="10"/>
      <c r="KJ119" s="10"/>
      <c r="KK119" s="10"/>
      <c r="KL119" s="10"/>
      <c r="KM119" s="10"/>
      <c r="KN119" s="10"/>
      <c r="KO119" s="10"/>
      <c r="KP119" s="10"/>
      <c r="KQ119" s="10"/>
      <c r="KR119" s="10"/>
      <c r="KS119" s="10"/>
      <c r="KT119" s="10"/>
      <c r="KU119" s="10"/>
      <c r="KV119" s="10"/>
      <c r="KW119" s="10"/>
      <c r="KX119" s="10"/>
      <c r="KY119" s="10"/>
      <c r="KZ119" s="10"/>
      <c r="LA119" s="10"/>
      <c r="LB119" s="10"/>
      <c r="LC119" s="10"/>
      <c r="LD119" s="10"/>
      <c r="LE119" s="10"/>
      <c r="LF119" s="10"/>
      <c r="LG119" s="10"/>
      <c r="LH119" s="10"/>
      <c r="LI119" s="10"/>
      <c r="LJ119" s="10"/>
      <c r="LK119" s="10"/>
      <c r="LL119" s="10"/>
      <c r="LM119" s="10"/>
      <c r="LN119" s="10"/>
      <c r="LO119" s="10"/>
      <c r="LP119" s="10"/>
      <c r="LQ119" s="10"/>
      <c r="LR119" s="10"/>
      <c r="LS119" s="10"/>
      <c r="LT119" s="10"/>
      <c r="LU119" s="10"/>
      <c r="LV119" s="10"/>
      <c r="LW119" s="10"/>
      <c r="LX119" s="10"/>
      <c r="LY119" s="10"/>
      <c r="LZ119" s="10"/>
      <c r="MA119" s="10"/>
      <c r="MB119" s="10"/>
      <c r="MC119" s="10"/>
      <c r="MD119" s="10"/>
      <c r="ME119" s="10"/>
      <c r="MF119" s="10"/>
      <c r="MG119" s="10"/>
      <c r="MH119" s="10"/>
      <c r="MI119" s="10"/>
      <c r="MJ119" s="10"/>
      <c r="MK119" s="10"/>
      <c r="ML119" s="10"/>
      <c r="MM119" s="10"/>
      <c r="MN119" s="10"/>
      <c r="MO119" s="10"/>
      <c r="MP119" s="10"/>
      <c r="MQ119" s="10"/>
      <c r="MR119" s="10"/>
      <c r="MS119" s="10"/>
      <c r="MT119" s="10"/>
      <c r="MU119" s="10"/>
      <c r="MV119" s="10"/>
      <c r="MW119" s="10"/>
      <c r="MX119" s="10"/>
      <c r="MY119" s="10"/>
      <c r="MZ119" s="10"/>
      <c r="NA119" s="10"/>
      <c r="NB119" s="10"/>
      <c r="NC119" s="10"/>
      <c r="ND119" s="10"/>
      <c r="NE119" s="10"/>
      <c r="NF119" s="10"/>
      <c r="NG119" s="10"/>
      <c r="NH119" s="10"/>
      <c r="NI119" s="10"/>
      <c r="NJ119" s="10"/>
      <c r="NK119" s="10"/>
      <c r="NL119" s="10"/>
      <c r="NM119" s="10"/>
      <c r="NN119" s="10"/>
      <c r="NO119" s="10"/>
      <c r="NP119" s="10"/>
      <c r="NQ119" s="10"/>
      <c r="NR119" s="10"/>
      <c r="NS119" s="10"/>
      <c r="NT119" s="10"/>
      <c r="NU119" s="10"/>
      <c r="NV119" s="10"/>
      <c r="NW119" s="10"/>
      <c r="NX119" s="10"/>
      <c r="NY119" s="10"/>
      <c r="NZ119" s="10"/>
      <c r="OA119" s="10"/>
      <c r="OB119" s="10"/>
      <c r="OC119" s="10"/>
      <c r="OD119" s="10"/>
      <c r="OE119" s="10"/>
      <c r="OF119" s="10"/>
      <c r="OG119" s="10"/>
      <c r="OH119" s="10"/>
      <c r="OI119" s="10"/>
      <c r="OJ119" s="10"/>
      <c r="OK119" s="10"/>
      <c r="OL119" s="10"/>
      <c r="OM119" s="10"/>
      <c r="ON119" s="10"/>
      <c r="OO119" s="10"/>
      <c r="OP119" s="10"/>
      <c r="OQ119" s="10"/>
      <c r="OR119" s="10"/>
      <c r="OS119" s="10"/>
      <c r="OT119" s="10"/>
      <c r="OU119" s="10"/>
      <c r="OV119" s="10"/>
      <c r="OW119" s="10"/>
      <c r="OX119" s="10"/>
      <c r="OY119" s="10"/>
      <c r="OZ119" s="10"/>
      <c r="PA119" s="10"/>
      <c r="PB119" s="10"/>
      <c r="PC119" s="10"/>
      <c r="PD119" s="10"/>
      <c r="PE119" s="10"/>
      <c r="PF119" s="10"/>
      <c r="PG119" s="10"/>
      <c r="PH119" s="10"/>
      <c r="PI119" s="10"/>
    </row>
    <row r="120" spans="1:425" s="10" customFormat="1" x14ac:dyDescent="0.25">
      <c r="A120" s="68"/>
      <c r="B120" s="68"/>
      <c r="C120" s="37" t="s">
        <v>15</v>
      </c>
      <c r="D120" s="38" t="s">
        <v>2</v>
      </c>
      <c r="E120" s="71"/>
      <c r="F120" s="50">
        <v>65</v>
      </c>
      <c r="G120" s="8">
        <v>33</v>
      </c>
      <c r="H120" s="40">
        <f t="shared" si="4"/>
        <v>2145</v>
      </c>
      <c r="I120" s="27">
        <v>5</v>
      </c>
      <c r="J120" s="58"/>
      <c r="K120" s="27">
        <v>15</v>
      </c>
      <c r="L120" s="59">
        <v>9</v>
      </c>
    </row>
    <row r="121" spans="1:425" s="10" customFormat="1" x14ac:dyDescent="0.25">
      <c r="A121" s="68"/>
      <c r="B121" s="68"/>
      <c r="C121" s="37" t="s">
        <v>5</v>
      </c>
      <c r="D121" s="38" t="s">
        <v>0</v>
      </c>
      <c r="E121" s="71"/>
      <c r="F121" s="50">
        <v>150</v>
      </c>
      <c r="G121" s="8">
        <v>0</v>
      </c>
      <c r="H121" s="40">
        <f t="shared" si="4"/>
        <v>0</v>
      </c>
      <c r="I121" s="27"/>
      <c r="J121" s="58">
        <v>21</v>
      </c>
      <c r="K121" s="27"/>
      <c r="L121" s="59"/>
    </row>
    <row r="122" spans="1:425" s="10" customFormat="1" x14ac:dyDescent="0.25">
      <c r="A122" s="68"/>
      <c r="B122" s="68"/>
      <c r="C122" s="37" t="s">
        <v>209</v>
      </c>
      <c r="D122" s="38" t="s">
        <v>0</v>
      </c>
      <c r="E122" s="71"/>
      <c r="F122" s="50">
        <v>180</v>
      </c>
      <c r="G122" s="8">
        <v>7</v>
      </c>
      <c r="H122" s="40">
        <f t="shared" si="4"/>
        <v>1260</v>
      </c>
      <c r="I122" s="27">
        <v>2</v>
      </c>
      <c r="J122" s="58">
        <v>3</v>
      </c>
      <c r="K122" s="27">
        <v>5</v>
      </c>
      <c r="L122" s="59">
        <v>3</v>
      </c>
    </row>
    <row r="123" spans="1:425" s="10" customFormat="1" x14ac:dyDescent="0.25">
      <c r="A123" s="68"/>
      <c r="B123" s="68"/>
      <c r="C123" s="52" t="s">
        <v>24</v>
      </c>
      <c r="D123" s="53" t="s">
        <v>23</v>
      </c>
      <c r="E123" s="75"/>
      <c r="F123" s="50">
        <v>180</v>
      </c>
      <c r="G123" s="19">
        <v>4</v>
      </c>
      <c r="H123" s="40">
        <f t="shared" si="4"/>
        <v>720</v>
      </c>
      <c r="I123" s="27"/>
      <c r="J123" s="58"/>
      <c r="K123" s="27">
        <v>4</v>
      </c>
      <c r="L123" s="59">
        <v>5</v>
      </c>
    </row>
    <row r="124" spans="1:425" s="10" customFormat="1" x14ac:dyDescent="0.25">
      <c r="A124" s="68"/>
      <c r="B124" s="68"/>
      <c r="C124" s="52" t="s">
        <v>25</v>
      </c>
      <c r="D124" s="53" t="s">
        <v>23</v>
      </c>
      <c r="E124" s="75"/>
      <c r="F124" s="50">
        <v>135</v>
      </c>
      <c r="G124" s="19">
        <v>1</v>
      </c>
      <c r="H124" s="40">
        <f t="shared" si="4"/>
        <v>135</v>
      </c>
      <c r="I124" s="27">
        <v>2</v>
      </c>
      <c r="J124" s="58">
        <v>3</v>
      </c>
      <c r="K124" s="27">
        <v>4</v>
      </c>
      <c r="L124" s="59">
        <v>2</v>
      </c>
    </row>
    <row r="125" spans="1:425" s="5" customFormat="1" x14ac:dyDescent="0.25">
      <c r="A125" s="68"/>
      <c r="B125" s="68"/>
      <c r="C125" s="44" t="s">
        <v>112</v>
      </c>
      <c r="D125" s="45" t="s">
        <v>23</v>
      </c>
      <c r="E125" s="73"/>
      <c r="F125" s="51"/>
      <c r="G125" s="25">
        <v>0</v>
      </c>
      <c r="H125" s="36">
        <f t="shared" si="4"/>
        <v>0</v>
      </c>
      <c r="I125" s="27"/>
      <c r="J125" s="58"/>
      <c r="K125" s="27">
        <v>1</v>
      </c>
      <c r="L125" s="59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  <c r="IM125" s="10"/>
      <c r="IN125" s="10"/>
      <c r="IO125" s="10"/>
      <c r="IP125" s="10"/>
      <c r="IQ125" s="10"/>
      <c r="IR125" s="10"/>
      <c r="IS125" s="10"/>
      <c r="IT125" s="10"/>
      <c r="IU125" s="10"/>
      <c r="IV125" s="10"/>
      <c r="IW125" s="10"/>
      <c r="IX125" s="10"/>
      <c r="IY125" s="10"/>
      <c r="IZ125" s="10"/>
      <c r="JA125" s="10"/>
      <c r="JB125" s="10"/>
      <c r="JC125" s="10"/>
      <c r="JD125" s="10"/>
      <c r="JE125" s="10"/>
      <c r="JF125" s="10"/>
      <c r="JG125" s="10"/>
      <c r="JH125" s="10"/>
      <c r="JI125" s="10"/>
      <c r="JJ125" s="10"/>
      <c r="JK125" s="10"/>
      <c r="JL125" s="10"/>
      <c r="JM125" s="10"/>
      <c r="JN125" s="10"/>
      <c r="JO125" s="10"/>
      <c r="JP125" s="10"/>
      <c r="JQ125" s="10"/>
      <c r="JR125" s="10"/>
      <c r="JS125" s="10"/>
      <c r="JT125" s="10"/>
      <c r="JU125" s="10"/>
      <c r="JV125" s="10"/>
      <c r="JW125" s="10"/>
      <c r="JX125" s="10"/>
      <c r="JY125" s="10"/>
      <c r="JZ125" s="10"/>
      <c r="KA125" s="10"/>
      <c r="KB125" s="10"/>
      <c r="KC125" s="10"/>
      <c r="KD125" s="10"/>
      <c r="KE125" s="10"/>
      <c r="KF125" s="10"/>
      <c r="KG125" s="10"/>
      <c r="KH125" s="10"/>
      <c r="KI125" s="10"/>
      <c r="KJ125" s="10"/>
      <c r="KK125" s="10"/>
      <c r="KL125" s="10"/>
      <c r="KM125" s="10"/>
      <c r="KN125" s="10"/>
      <c r="KO125" s="10"/>
      <c r="KP125" s="10"/>
      <c r="KQ125" s="10"/>
      <c r="KR125" s="10"/>
      <c r="KS125" s="10"/>
      <c r="KT125" s="10"/>
      <c r="KU125" s="10"/>
      <c r="KV125" s="10"/>
      <c r="KW125" s="10"/>
      <c r="KX125" s="10"/>
      <c r="KY125" s="10"/>
      <c r="KZ125" s="10"/>
      <c r="LA125" s="10"/>
      <c r="LB125" s="10"/>
      <c r="LC125" s="10"/>
      <c r="LD125" s="10"/>
      <c r="LE125" s="10"/>
      <c r="LF125" s="10"/>
      <c r="LG125" s="10"/>
      <c r="LH125" s="10"/>
      <c r="LI125" s="10"/>
      <c r="LJ125" s="10"/>
      <c r="LK125" s="10"/>
      <c r="LL125" s="10"/>
      <c r="LM125" s="10"/>
      <c r="LN125" s="10"/>
      <c r="LO125" s="10"/>
      <c r="LP125" s="10"/>
      <c r="LQ125" s="10"/>
      <c r="LR125" s="10"/>
      <c r="LS125" s="10"/>
      <c r="LT125" s="10"/>
      <c r="LU125" s="10"/>
      <c r="LV125" s="10"/>
      <c r="LW125" s="10"/>
      <c r="LX125" s="10"/>
      <c r="LY125" s="10"/>
      <c r="LZ125" s="10"/>
      <c r="MA125" s="10"/>
      <c r="MB125" s="10"/>
      <c r="MC125" s="10"/>
      <c r="MD125" s="10"/>
      <c r="ME125" s="10"/>
      <c r="MF125" s="10"/>
      <c r="MG125" s="10"/>
      <c r="MH125" s="10"/>
      <c r="MI125" s="10"/>
      <c r="MJ125" s="10"/>
      <c r="MK125" s="10"/>
      <c r="ML125" s="10"/>
      <c r="MM125" s="10"/>
      <c r="MN125" s="10"/>
      <c r="MO125" s="10"/>
      <c r="MP125" s="10"/>
      <c r="MQ125" s="10"/>
      <c r="MR125" s="10"/>
      <c r="MS125" s="10"/>
      <c r="MT125" s="10"/>
      <c r="MU125" s="10"/>
      <c r="MV125" s="10"/>
      <c r="MW125" s="10"/>
      <c r="MX125" s="10"/>
      <c r="MY125" s="10"/>
      <c r="MZ125" s="10"/>
      <c r="NA125" s="10"/>
      <c r="NB125" s="10"/>
      <c r="NC125" s="10"/>
      <c r="ND125" s="10"/>
      <c r="NE125" s="10"/>
      <c r="NF125" s="10"/>
      <c r="NG125" s="10"/>
      <c r="NH125" s="10"/>
      <c r="NI125" s="10"/>
      <c r="NJ125" s="10"/>
      <c r="NK125" s="10"/>
      <c r="NL125" s="10"/>
      <c r="NM125" s="10"/>
      <c r="NN125" s="10"/>
      <c r="NO125" s="10"/>
      <c r="NP125" s="10"/>
      <c r="NQ125" s="10"/>
      <c r="NR125" s="10"/>
      <c r="NS125" s="10"/>
      <c r="NT125" s="10"/>
      <c r="NU125" s="10"/>
      <c r="NV125" s="10"/>
      <c r="NW125" s="10"/>
      <c r="NX125" s="10"/>
      <c r="NY125" s="10"/>
      <c r="NZ125" s="10"/>
      <c r="OA125" s="10"/>
      <c r="OB125" s="10"/>
      <c r="OC125" s="10"/>
      <c r="OD125" s="10"/>
      <c r="OE125" s="10"/>
      <c r="OF125" s="10"/>
      <c r="OG125" s="10"/>
      <c r="OH125" s="10"/>
      <c r="OI125" s="10"/>
      <c r="OJ125" s="10"/>
      <c r="OK125" s="10"/>
      <c r="OL125" s="10"/>
      <c r="OM125" s="10"/>
      <c r="ON125" s="10"/>
      <c r="OO125" s="10"/>
      <c r="OP125" s="10"/>
      <c r="OQ125" s="10"/>
      <c r="OR125" s="10"/>
      <c r="OS125" s="10"/>
      <c r="OT125" s="10"/>
      <c r="OU125" s="10"/>
      <c r="OV125" s="10"/>
      <c r="OW125" s="10"/>
      <c r="OX125" s="10"/>
      <c r="OY125" s="10"/>
      <c r="OZ125" s="10"/>
      <c r="PA125" s="10"/>
      <c r="PB125" s="10"/>
      <c r="PC125" s="10"/>
      <c r="PD125" s="10"/>
      <c r="PE125" s="10"/>
      <c r="PF125" s="10"/>
      <c r="PG125" s="10"/>
      <c r="PH125" s="10"/>
      <c r="PI125" s="10"/>
    </row>
    <row r="126" spans="1:425" s="10" customFormat="1" x14ac:dyDescent="0.25">
      <c r="A126" s="68"/>
      <c r="B126" s="68"/>
      <c r="C126" s="52" t="s">
        <v>26</v>
      </c>
      <c r="D126" s="53" t="s">
        <v>23</v>
      </c>
      <c r="E126" s="75"/>
      <c r="F126" s="50">
        <v>185</v>
      </c>
      <c r="G126" s="19">
        <v>7</v>
      </c>
      <c r="H126" s="40">
        <f t="shared" si="4"/>
        <v>1295</v>
      </c>
      <c r="I126" s="27"/>
      <c r="J126" s="58"/>
      <c r="K126" s="27">
        <v>3</v>
      </c>
      <c r="L126" s="59"/>
    </row>
    <row r="127" spans="1:425" s="5" customFormat="1" x14ac:dyDescent="0.25">
      <c r="A127" s="68"/>
      <c r="B127" s="68"/>
      <c r="C127" s="44" t="s">
        <v>95</v>
      </c>
      <c r="D127" s="45" t="s">
        <v>2</v>
      </c>
      <c r="E127" s="73"/>
      <c r="F127" s="51"/>
      <c r="G127" s="25">
        <v>325</v>
      </c>
      <c r="H127" s="36">
        <f t="shared" si="4"/>
        <v>0</v>
      </c>
      <c r="I127" s="27"/>
      <c r="J127" s="58"/>
      <c r="K127" s="27"/>
      <c r="L127" s="59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  <c r="II127" s="10"/>
      <c r="IJ127" s="10"/>
      <c r="IK127" s="10"/>
      <c r="IL127" s="10"/>
      <c r="IM127" s="10"/>
      <c r="IN127" s="10"/>
      <c r="IO127" s="10"/>
      <c r="IP127" s="10"/>
      <c r="IQ127" s="10"/>
      <c r="IR127" s="10"/>
      <c r="IS127" s="10"/>
      <c r="IT127" s="10"/>
      <c r="IU127" s="10"/>
      <c r="IV127" s="10"/>
      <c r="IW127" s="10"/>
      <c r="IX127" s="10"/>
      <c r="IY127" s="10"/>
      <c r="IZ127" s="10"/>
      <c r="JA127" s="10"/>
      <c r="JB127" s="10"/>
      <c r="JC127" s="10"/>
      <c r="JD127" s="10"/>
      <c r="JE127" s="10"/>
      <c r="JF127" s="10"/>
      <c r="JG127" s="10"/>
      <c r="JH127" s="10"/>
      <c r="JI127" s="10"/>
      <c r="JJ127" s="10"/>
      <c r="JK127" s="10"/>
      <c r="JL127" s="10"/>
      <c r="JM127" s="10"/>
      <c r="JN127" s="10"/>
      <c r="JO127" s="10"/>
      <c r="JP127" s="10"/>
      <c r="JQ127" s="10"/>
      <c r="JR127" s="10"/>
      <c r="JS127" s="10"/>
      <c r="JT127" s="10"/>
      <c r="JU127" s="10"/>
      <c r="JV127" s="10"/>
      <c r="JW127" s="10"/>
      <c r="JX127" s="10"/>
      <c r="JY127" s="10"/>
      <c r="JZ127" s="10"/>
      <c r="KA127" s="10"/>
      <c r="KB127" s="10"/>
      <c r="KC127" s="10"/>
      <c r="KD127" s="10"/>
      <c r="KE127" s="10"/>
      <c r="KF127" s="10"/>
      <c r="KG127" s="10"/>
      <c r="KH127" s="10"/>
      <c r="KI127" s="10"/>
      <c r="KJ127" s="10"/>
      <c r="KK127" s="10"/>
      <c r="KL127" s="10"/>
      <c r="KM127" s="10"/>
      <c r="KN127" s="10"/>
      <c r="KO127" s="10"/>
      <c r="KP127" s="10"/>
      <c r="KQ127" s="10"/>
      <c r="KR127" s="10"/>
      <c r="KS127" s="10"/>
      <c r="KT127" s="10"/>
      <c r="KU127" s="10"/>
      <c r="KV127" s="10"/>
      <c r="KW127" s="10"/>
      <c r="KX127" s="10"/>
      <c r="KY127" s="10"/>
      <c r="KZ127" s="10"/>
      <c r="LA127" s="10"/>
      <c r="LB127" s="10"/>
      <c r="LC127" s="10"/>
      <c r="LD127" s="10"/>
      <c r="LE127" s="10"/>
      <c r="LF127" s="10"/>
      <c r="LG127" s="10"/>
      <c r="LH127" s="10"/>
      <c r="LI127" s="10"/>
      <c r="LJ127" s="10"/>
      <c r="LK127" s="10"/>
      <c r="LL127" s="10"/>
      <c r="LM127" s="10"/>
      <c r="LN127" s="10"/>
      <c r="LO127" s="10"/>
      <c r="LP127" s="10"/>
      <c r="LQ127" s="10"/>
      <c r="LR127" s="10"/>
      <c r="LS127" s="10"/>
      <c r="LT127" s="10"/>
      <c r="LU127" s="10"/>
      <c r="LV127" s="10"/>
      <c r="LW127" s="10"/>
      <c r="LX127" s="10"/>
      <c r="LY127" s="10"/>
      <c r="LZ127" s="10"/>
      <c r="MA127" s="10"/>
      <c r="MB127" s="10"/>
      <c r="MC127" s="10"/>
      <c r="MD127" s="10"/>
      <c r="ME127" s="10"/>
      <c r="MF127" s="10"/>
      <c r="MG127" s="10"/>
      <c r="MH127" s="10"/>
      <c r="MI127" s="10"/>
      <c r="MJ127" s="10"/>
      <c r="MK127" s="10"/>
      <c r="ML127" s="10"/>
      <c r="MM127" s="10"/>
      <c r="MN127" s="10"/>
      <c r="MO127" s="10"/>
      <c r="MP127" s="10"/>
      <c r="MQ127" s="10"/>
      <c r="MR127" s="10"/>
      <c r="MS127" s="10"/>
      <c r="MT127" s="10"/>
      <c r="MU127" s="10"/>
      <c r="MV127" s="10"/>
      <c r="MW127" s="10"/>
      <c r="MX127" s="10"/>
      <c r="MY127" s="10"/>
      <c r="MZ127" s="10"/>
      <c r="NA127" s="10"/>
      <c r="NB127" s="10"/>
      <c r="NC127" s="10"/>
      <c r="ND127" s="10"/>
      <c r="NE127" s="10"/>
      <c r="NF127" s="10"/>
      <c r="NG127" s="10"/>
      <c r="NH127" s="10"/>
      <c r="NI127" s="10"/>
      <c r="NJ127" s="10"/>
      <c r="NK127" s="10"/>
      <c r="NL127" s="10"/>
      <c r="NM127" s="10"/>
      <c r="NN127" s="10"/>
      <c r="NO127" s="10"/>
      <c r="NP127" s="10"/>
      <c r="NQ127" s="10"/>
      <c r="NR127" s="10"/>
      <c r="NS127" s="10"/>
      <c r="NT127" s="10"/>
      <c r="NU127" s="10"/>
      <c r="NV127" s="10"/>
      <c r="NW127" s="10"/>
      <c r="NX127" s="10"/>
      <c r="NY127" s="10"/>
      <c r="NZ127" s="10"/>
      <c r="OA127" s="10"/>
      <c r="OB127" s="10"/>
      <c r="OC127" s="10"/>
      <c r="OD127" s="10"/>
      <c r="OE127" s="10"/>
      <c r="OF127" s="10"/>
      <c r="OG127" s="10"/>
      <c r="OH127" s="10"/>
      <c r="OI127" s="10"/>
      <c r="OJ127" s="10"/>
      <c r="OK127" s="10"/>
      <c r="OL127" s="10"/>
      <c r="OM127" s="10"/>
      <c r="ON127" s="10"/>
      <c r="OO127" s="10"/>
      <c r="OP127" s="10"/>
      <c r="OQ127" s="10"/>
      <c r="OR127" s="10"/>
      <c r="OS127" s="10"/>
      <c r="OT127" s="10"/>
      <c r="OU127" s="10"/>
      <c r="OV127" s="10"/>
      <c r="OW127" s="10"/>
      <c r="OX127" s="10"/>
      <c r="OY127" s="10"/>
      <c r="OZ127" s="10"/>
      <c r="PA127" s="10"/>
      <c r="PB127" s="10"/>
      <c r="PC127" s="10"/>
      <c r="PD127" s="10"/>
      <c r="PE127" s="10"/>
      <c r="PF127" s="10"/>
      <c r="PG127" s="10"/>
      <c r="PH127" s="10"/>
      <c r="PI127" s="10"/>
    </row>
    <row r="128" spans="1:425" s="10" customFormat="1" x14ac:dyDescent="0.25">
      <c r="A128" s="68"/>
      <c r="B128" s="68"/>
      <c r="C128" s="37" t="s">
        <v>4</v>
      </c>
      <c r="D128" s="38" t="s">
        <v>0</v>
      </c>
      <c r="E128" s="71"/>
      <c r="F128" s="50">
        <v>98</v>
      </c>
      <c r="G128" s="8">
        <v>0</v>
      </c>
      <c r="H128" s="40">
        <f t="shared" si="4"/>
        <v>0</v>
      </c>
      <c r="I128" s="27"/>
      <c r="J128" s="58"/>
      <c r="K128" s="27"/>
      <c r="L128" s="59"/>
    </row>
    <row r="129" spans="1:425" s="10" customFormat="1" x14ac:dyDescent="0.25">
      <c r="A129" s="68"/>
      <c r="B129" s="68"/>
      <c r="C129" s="44" t="s">
        <v>208</v>
      </c>
      <c r="D129" s="35" t="s">
        <v>0</v>
      </c>
      <c r="E129" s="73"/>
      <c r="F129" s="51"/>
      <c r="G129" s="24">
        <v>2</v>
      </c>
      <c r="H129" s="36">
        <f t="shared" si="4"/>
        <v>0</v>
      </c>
      <c r="I129" s="27"/>
      <c r="J129" s="58"/>
      <c r="K129" s="27">
        <v>2</v>
      </c>
      <c r="L129" s="59">
        <v>1</v>
      </c>
    </row>
    <row r="130" spans="1:425" s="10" customFormat="1" x14ac:dyDescent="0.25">
      <c r="A130" s="68"/>
      <c r="B130" s="68"/>
      <c r="C130" s="37" t="s">
        <v>1</v>
      </c>
      <c r="D130" s="38" t="s">
        <v>0</v>
      </c>
      <c r="E130" s="71"/>
      <c r="F130" s="50">
        <v>51</v>
      </c>
      <c r="G130" s="8">
        <v>80</v>
      </c>
      <c r="H130" s="40">
        <f t="shared" si="4"/>
        <v>4080</v>
      </c>
      <c r="I130" s="27"/>
      <c r="J130" s="58"/>
      <c r="K130" s="27"/>
      <c r="L130" s="59"/>
    </row>
    <row r="131" spans="1:425" s="5" customFormat="1" x14ac:dyDescent="0.25">
      <c r="A131" s="68"/>
      <c r="B131" s="68"/>
      <c r="C131" s="44" t="s">
        <v>99</v>
      </c>
      <c r="D131" s="35" t="s">
        <v>2</v>
      </c>
      <c r="E131" s="73"/>
      <c r="F131" s="51"/>
      <c r="G131" s="24">
        <v>4</v>
      </c>
      <c r="H131" s="36">
        <f t="shared" si="4"/>
        <v>0</v>
      </c>
      <c r="I131" s="27">
        <v>1</v>
      </c>
      <c r="J131" s="58">
        <v>4</v>
      </c>
      <c r="K131" s="27">
        <v>2</v>
      </c>
      <c r="L131" s="59">
        <v>5</v>
      </c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10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  <c r="FG131" s="10"/>
      <c r="FH131" s="10"/>
      <c r="FI131" s="10"/>
      <c r="FJ131" s="10"/>
      <c r="FK131" s="10"/>
      <c r="FL131" s="10"/>
      <c r="FM131" s="10"/>
      <c r="FN131" s="10"/>
      <c r="FO131" s="10"/>
      <c r="FP131" s="10"/>
      <c r="FQ131" s="10"/>
      <c r="FR131" s="10"/>
      <c r="FS131" s="10"/>
      <c r="FT131" s="10"/>
      <c r="FU131" s="10"/>
      <c r="FV131" s="10"/>
      <c r="FW131" s="10"/>
      <c r="FX131" s="10"/>
      <c r="FY131" s="10"/>
      <c r="FZ131" s="10"/>
      <c r="GA131" s="10"/>
      <c r="GB131" s="10"/>
      <c r="GC131" s="10"/>
      <c r="GD131" s="10"/>
      <c r="GE131" s="10"/>
      <c r="GF131" s="10"/>
      <c r="GG131" s="10"/>
      <c r="GH131" s="10"/>
      <c r="GI131" s="10"/>
      <c r="GJ131" s="10"/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  <c r="IG131" s="10"/>
      <c r="IH131" s="10"/>
      <c r="II131" s="10"/>
      <c r="IJ131" s="10"/>
      <c r="IK131" s="10"/>
      <c r="IL131" s="10"/>
      <c r="IM131" s="10"/>
      <c r="IN131" s="10"/>
      <c r="IO131" s="10"/>
      <c r="IP131" s="10"/>
      <c r="IQ131" s="10"/>
      <c r="IR131" s="10"/>
      <c r="IS131" s="10"/>
      <c r="IT131" s="10"/>
      <c r="IU131" s="10"/>
      <c r="IV131" s="10"/>
      <c r="IW131" s="10"/>
      <c r="IX131" s="10"/>
      <c r="IY131" s="10"/>
      <c r="IZ131" s="10"/>
      <c r="JA131" s="10"/>
      <c r="JB131" s="10"/>
      <c r="JC131" s="10"/>
      <c r="JD131" s="10"/>
      <c r="JE131" s="10"/>
      <c r="JF131" s="10"/>
      <c r="JG131" s="10"/>
      <c r="JH131" s="10"/>
      <c r="JI131" s="10"/>
      <c r="JJ131" s="10"/>
      <c r="JK131" s="10"/>
      <c r="JL131" s="10"/>
      <c r="JM131" s="10"/>
      <c r="JN131" s="10"/>
      <c r="JO131" s="10"/>
      <c r="JP131" s="10"/>
      <c r="JQ131" s="10"/>
      <c r="JR131" s="10"/>
      <c r="JS131" s="10"/>
      <c r="JT131" s="10"/>
      <c r="JU131" s="10"/>
      <c r="JV131" s="10"/>
      <c r="JW131" s="10"/>
      <c r="JX131" s="10"/>
      <c r="JY131" s="10"/>
      <c r="JZ131" s="10"/>
      <c r="KA131" s="10"/>
      <c r="KB131" s="10"/>
      <c r="KC131" s="10"/>
      <c r="KD131" s="10"/>
      <c r="KE131" s="10"/>
      <c r="KF131" s="10"/>
      <c r="KG131" s="10"/>
      <c r="KH131" s="10"/>
      <c r="KI131" s="10"/>
      <c r="KJ131" s="10"/>
      <c r="KK131" s="10"/>
      <c r="KL131" s="10"/>
      <c r="KM131" s="10"/>
      <c r="KN131" s="10"/>
      <c r="KO131" s="10"/>
      <c r="KP131" s="10"/>
      <c r="KQ131" s="10"/>
      <c r="KR131" s="10"/>
      <c r="KS131" s="10"/>
      <c r="KT131" s="10"/>
      <c r="KU131" s="10"/>
      <c r="KV131" s="10"/>
      <c r="KW131" s="10"/>
      <c r="KX131" s="10"/>
      <c r="KY131" s="10"/>
      <c r="KZ131" s="10"/>
      <c r="LA131" s="10"/>
      <c r="LB131" s="10"/>
      <c r="LC131" s="10"/>
      <c r="LD131" s="10"/>
      <c r="LE131" s="10"/>
      <c r="LF131" s="10"/>
      <c r="LG131" s="10"/>
      <c r="LH131" s="10"/>
      <c r="LI131" s="10"/>
      <c r="LJ131" s="10"/>
      <c r="LK131" s="10"/>
      <c r="LL131" s="10"/>
      <c r="LM131" s="10"/>
      <c r="LN131" s="10"/>
      <c r="LO131" s="10"/>
      <c r="LP131" s="10"/>
      <c r="LQ131" s="10"/>
      <c r="LR131" s="10"/>
      <c r="LS131" s="10"/>
      <c r="LT131" s="10"/>
      <c r="LU131" s="10"/>
      <c r="LV131" s="10"/>
      <c r="LW131" s="10"/>
      <c r="LX131" s="10"/>
      <c r="LY131" s="10"/>
      <c r="LZ131" s="10"/>
      <c r="MA131" s="10"/>
      <c r="MB131" s="10"/>
      <c r="MC131" s="10"/>
      <c r="MD131" s="10"/>
      <c r="ME131" s="10"/>
      <c r="MF131" s="10"/>
      <c r="MG131" s="10"/>
      <c r="MH131" s="10"/>
      <c r="MI131" s="10"/>
      <c r="MJ131" s="10"/>
      <c r="MK131" s="10"/>
      <c r="ML131" s="10"/>
      <c r="MM131" s="10"/>
      <c r="MN131" s="10"/>
      <c r="MO131" s="10"/>
      <c r="MP131" s="10"/>
      <c r="MQ131" s="10"/>
      <c r="MR131" s="10"/>
      <c r="MS131" s="10"/>
      <c r="MT131" s="10"/>
      <c r="MU131" s="10"/>
      <c r="MV131" s="10"/>
      <c r="MW131" s="10"/>
      <c r="MX131" s="10"/>
      <c r="MY131" s="10"/>
      <c r="MZ131" s="10"/>
      <c r="NA131" s="10"/>
      <c r="NB131" s="10"/>
      <c r="NC131" s="10"/>
      <c r="ND131" s="10"/>
      <c r="NE131" s="10"/>
      <c r="NF131" s="10"/>
      <c r="NG131" s="10"/>
      <c r="NH131" s="10"/>
      <c r="NI131" s="10"/>
      <c r="NJ131" s="10"/>
      <c r="NK131" s="10"/>
      <c r="NL131" s="10"/>
      <c r="NM131" s="10"/>
      <c r="NN131" s="10"/>
      <c r="NO131" s="10"/>
      <c r="NP131" s="10"/>
      <c r="NQ131" s="10"/>
      <c r="NR131" s="10"/>
      <c r="NS131" s="10"/>
      <c r="NT131" s="10"/>
      <c r="NU131" s="10"/>
      <c r="NV131" s="10"/>
      <c r="NW131" s="10"/>
      <c r="NX131" s="10"/>
      <c r="NY131" s="10"/>
      <c r="NZ131" s="10"/>
      <c r="OA131" s="10"/>
      <c r="OB131" s="10"/>
      <c r="OC131" s="10"/>
      <c r="OD131" s="10"/>
      <c r="OE131" s="10"/>
      <c r="OF131" s="10"/>
      <c r="OG131" s="10"/>
      <c r="OH131" s="10"/>
      <c r="OI131" s="10"/>
      <c r="OJ131" s="10"/>
      <c r="OK131" s="10"/>
      <c r="OL131" s="10"/>
      <c r="OM131" s="10"/>
      <c r="ON131" s="10"/>
      <c r="OO131" s="10"/>
      <c r="OP131" s="10"/>
      <c r="OQ131" s="10"/>
      <c r="OR131" s="10"/>
      <c r="OS131" s="10"/>
      <c r="OT131" s="10"/>
      <c r="OU131" s="10"/>
      <c r="OV131" s="10"/>
      <c r="OW131" s="10"/>
      <c r="OX131" s="10"/>
      <c r="OY131" s="10"/>
      <c r="OZ131" s="10"/>
      <c r="PA131" s="10"/>
      <c r="PB131" s="10"/>
      <c r="PC131" s="10"/>
      <c r="PD131" s="10"/>
      <c r="PE131" s="10"/>
      <c r="PF131" s="10"/>
      <c r="PG131" s="10"/>
      <c r="PH131" s="10"/>
      <c r="PI131" s="10"/>
    </row>
    <row r="132" spans="1:425" s="10" customFormat="1" x14ac:dyDescent="0.25">
      <c r="A132" s="68"/>
      <c r="B132" s="68"/>
      <c r="C132" s="37" t="s">
        <v>3</v>
      </c>
      <c r="D132" s="38" t="s">
        <v>2</v>
      </c>
      <c r="E132" s="71"/>
      <c r="F132" s="50">
        <v>135</v>
      </c>
      <c r="G132" s="8">
        <v>8</v>
      </c>
      <c r="H132" s="40">
        <f t="shared" si="4"/>
        <v>1080</v>
      </c>
      <c r="I132" s="27"/>
      <c r="J132" s="58"/>
      <c r="K132" s="27"/>
      <c r="L132" s="59"/>
    </row>
    <row r="133" spans="1:425" s="5" customFormat="1" x14ac:dyDescent="0.25">
      <c r="A133" s="68"/>
      <c r="B133" s="68"/>
      <c r="C133" s="34" t="s">
        <v>83</v>
      </c>
      <c r="D133" s="35" t="s">
        <v>0</v>
      </c>
      <c r="E133" s="74"/>
      <c r="F133" s="51"/>
      <c r="G133" s="24">
        <v>2</v>
      </c>
      <c r="H133" s="36">
        <f t="shared" si="4"/>
        <v>0</v>
      </c>
      <c r="I133" s="27"/>
      <c r="J133" s="58"/>
      <c r="K133" s="27"/>
      <c r="L133" s="59">
        <v>1</v>
      </c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  <c r="IG133" s="10"/>
      <c r="IH133" s="10"/>
      <c r="II133" s="10"/>
      <c r="IJ133" s="10"/>
      <c r="IK133" s="10"/>
      <c r="IL133" s="10"/>
      <c r="IM133" s="10"/>
      <c r="IN133" s="10"/>
      <c r="IO133" s="10"/>
      <c r="IP133" s="10"/>
      <c r="IQ133" s="10"/>
      <c r="IR133" s="10"/>
      <c r="IS133" s="10"/>
      <c r="IT133" s="10"/>
      <c r="IU133" s="10"/>
      <c r="IV133" s="10"/>
      <c r="IW133" s="10"/>
      <c r="IX133" s="10"/>
      <c r="IY133" s="10"/>
      <c r="IZ133" s="10"/>
      <c r="JA133" s="10"/>
      <c r="JB133" s="10"/>
      <c r="JC133" s="10"/>
      <c r="JD133" s="10"/>
      <c r="JE133" s="10"/>
      <c r="JF133" s="10"/>
      <c r="JG133" s="10"/>
      <c r="JH133" s="10"/>
      <c r="JI133" s="10"/>
      <c r="JJ133" s="10"/>
      <c r="JK133" s="10"/>
      <c r="JL133" s="10"/>
      <c r="JM133" s="10"/>
      <c r="JN133" s="10"/>
      <c r="JO133" s="10"/>
      <c r="JP133" s="10"/>
      <c r="JQ133" s="10"/>
      <c r="JR133" s="10"/>
      <c r="JS133" s="10"/>
      <c r="JT133" s="10"/>
      <c r="JU133" s="10"/>
      <c r="JV133" s="10"/>
      <c r="JW133" s="10"/>
      <c r="JX133" s="10"/>
      <c r="JY133" s="10"/>
      <c r="JZ133" s="10"/>
      <c r="KA133" s="10"/>
      <c r="KB133" s="10"/>
      <c r="KC133" s="10"/>
      <c r="KD133" s="10"/>
      <c r="KE133" s="10"/>
      <c r="KF133" s="10"/>
      <c r="KG133" s="10"/>
      <c r="KH133" s="10"/>
      <c r="KI133" s="10"/>
      <c r="KJ133" s="10"/>
      <c r="KK133" s="10"/>
      <c r="KL133" s="10"/>
      <c r="KM133" s="10"/>
      <c r="KN133" s="10"/>
      <c r="KO133" s="10"/>
      <c r="KP133" s="10"/>
      <c r="KQ133" s="10"/>
      <c r="KR133" s="10"/>
      <c r="KS133" s="10"/>
      <c r="KT133" s="10"/>
      <c r="KU133" s="10"/>
      <c r="KV133" s="10"/>
      <c r="KW133" s="10"/>
      <c r="KX133" s="10"/>
      <c r="KY133" s="10"/>
      <c r="KZ133" s="10"/>
      <c r="LA133" s="10"/>
      <c r="LB133" s="10"/>
      <c r="LC133" s="10"/>
      <c r="LD133" s="10"/>
      <c r="LE133" s="10"/>
      <c r="LF133" s="10"/>
      <c r="LG133" s="10"/>
      <c r="LH133" s="10"/>
      <c r="LI133" s="10"/>
      <c r="LJ133" s="10"/>
      <c r="LK133" s="10"/>
      <c r="LL133" s="10"/>
      <c r="LM133" s="10"/>
      <c r="LN133" s="10"/>
      <c r="LO133" s="10"/>
      <c r="LP133" s="10"/>
      <c r="LQ133" s="10"/>
      <c r="LR133" s="10"/>
      <c r="LS133" s="10"/>
      <c r="LT133" s="10"/>
      <c r="LU133" s="10"/>
      <c r="LV133" s="10"/>
      <c r="LW133" s="10"/>
      <c r="LX133" s="10"/>
      <c r="LY133" s="10"/>
      <c r="LZ133" s="10"/>
      <c r="MA133" s="10"/>
      <c r="MB133" s="10"/>
      <c r="MC133" s="10"/>
      <c r="MD133" s="10"/>
      <c r="ME133" s="10"/>
      <c r="MF133" s="10"/>
      <c r="MG133" s="10"/>
      <c r="MH133" s="10"/>
      <c r="MI133" s="10"/>
      <c r="MJ133" s="10"/>
      <c r="MK133" s="10"/>
      <c r="ML133" s="10"/>
      <c r="MM133" s="10"/>
      <c r="MN133" s="10"/>
      <c r="MO133" s="10"/>
      <c r="MP133" s="10"/>
      <c r="MQ133" s="10"/>
      <c r="MR133" s="10"/>
      <c r="MS133" s="10"/>
      <c r="MT133" s="10"/>
      <c r="MU133" s="10"/>
      <c r="MV133" s="10"/>
      <c r="MW133" s="10"/>
      <c r="MX133" s="10"/>
      <c r="MY133" s="10"/>
      <c r="MZ133" s="10"/>
      <c r="NA133" s="10"/>
      <c r="NB133" s="10"/>
      <c r="NC133" s="10"/>
      <c r="ND133" s="10"/>
      <c r="NE133" s="10"/>
      <c r="NF133" s="10"/>
      <c r="NG133" s="10"/>
      <c r="NH133" s="10"/>
      <c r="NI133" s="10"/>
      <c r="NJ133" s="10"/>
      <c r="NK133" s="10"/>
      <c r="NL133" s="10"/>
      <c r="NM133" s="10"/>
      <c r="NN133" s="10"/>
      <c r="NO133" s="10"/>
      <c r="NP133" s="10"/>
      <c r="NQ133" s="10"/>
      <c r="NR133" s="10"/>
      <c r="NS133" s="10"/>
      <c r="NT133" s="10"/>
      <c r="NU133" s="10"/>
      <c r="NV133" s="10"/>
      <c r="NW133" s="10"/>
      <c r="NX133" s="10"/>
      <c r="NY133" s="10"/>
      <c r="NZ133" s="10"/>
      <c r="OA133" s="10"/>
      <c r="OB133" s="10"/>
      <c r="OC133" s="10"/>
      <c r="OD133" s="10"/>
      <c r="OE133" s="10"/>
      <c r="OF133" s="10"/>
      <c r="OG133" s="10"/>
      <c r="OH133" s="10"/>
      <c r="OI133" s="10"/>
      <c r="OJ133" s="10"/>
      <c r="OK133" s="10"/>
      <c r="OL133" s="10"/>
      <c r="OM133" s="10"/>
      <c r="ON133" s="10"/>
      <c r="OO133" s="10"/>
      <c r="OP133" s="10"/>
      <c r="OQ133" s="10"/>
      <c r="OR133" s="10"/>
      <c r="OS133" s="10"/>
      <c r="OT133" s="10"/>
      <c r="OU133" s="10"/>
      <c r="OV133" s="10"/>
      <c r="OW133" s="10"/>
      <c r="OX133" s="10"/>
      <c r="OY133" s="10"/>
      <c r="OZ133" s="10"/>
      <c r="PA133" s="10"/>
      <c r="PB133" s="10"/>
      <c r="PC133" s="10"/>
      <c r="PD133" s="10"/>
      <c r="PE133" s="10"/>
      <c r="PF133" s="10"/>
      <c r="PG133" s="10"/>
      <c r="PH133" s="10"/>
      <c r="PI133" s="10"/>
    </row>
    <row r="134" spans="1:425" s="10" customFormat="1" x14ac:dyDescent="0.25">
      <c r="C134" s="54"/>
      <c r="D134" s="54"/>
      <c r="E134" s="54"/>
      <c r="F134" s="55"/>
      <c r="G134" s="54"/>
      <c r="H134" s="55"/>
      <c r="I134" s="29"/>
      <c r="J134" s="29"/>
      <c r="K134" s="29"/>
    </row>
  </sheetData>
  <autoFilter ref="C80:K133" xr:uid="{8AABD068-4BD2-4B25-949B-E6095C261727}"/>
  <sortState xmlns:xlrd2="http://schemas.microsoft.com/office/spreadsheetml/2017/richdata2" ref="C3:K78">
    <sortCondition ref="C3:C78"/>
  </sortState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0DEEC-25FD-4466-BC44-E52F17E51D7B}">
  <dimension ref="A1:F61"/>
  <sheetViews>
    <sheetView zoomScale="140" zoomScaleNormal="140" workbookViewId="0">
      <selection activeCell="A63" sqref="A63"/>
    </sheetView>
  </sheetViews>
  <sheetFormatPr baseColWidth="10" defaultColWidth="11.42578125" defaultRowHeight="15" x14ac:dyDescent="0.25"/>
  <cols>
    <col min="1" max="1" width="43" customWidth="1"/>
    <col min="2" max="2" width="20.5703125" customWidth="1"/>
    <col min="3" max="3" width="14.140625" customWidth="1"/>
    <col min="4" max="4" width="20.85546875" style="4" customWidth="1"/>
    <col min="5" max="5" width="15.28515625" style="4" customWidth="1"/>
    <col min="6" max="6" width="19" customWidth="1"/>
  </cols>
  <sheetData>
    <row r="1" spans="1:6" x14ac:dyDescent="0.25">
      <c r="A1" s="16" t="s">
        <v>65</v>
      </c>
      <c r="B1" s="16" t="s">
        <v>64</v>
      </c>
      <c r="C1" s="16" t="s">
        <v>66</v>
      </c>
      <c r="D1" s="16" t="s">
        <v>63</v>
      </c>
      <c r="E1" s="16" t="s">
        <v>62</v>
      </c>
      <c r="F1" s="16" t="s">
        <v>115</v>
      </c>
    </row>
    <row r="2" spans="1:6" s="10" customFormat="1" x14ac:dyDescent="0.25">
      <c r="A2" s="6" t="s">
        <v>117</v>
      </c>
      <c r="B2" s="7" t="s">
        <v>0</v>
      </c>
      <c r="C2" s="8">
        <v>2</v>
      </c>
      <c r="D2" s="9"/>
      <c r="E2" s="13">
        <f t="shared" ref="E2:E35" si="0">+C2*D2</f>
        <v>0</v>
      </c>
      <c r="F2" s="15"/>
    </row>
    <row r="3" spans="1:6" s="10" customFormat="1" x14ac:dyDescent="0.25">
      <c r="A3" s="6" t="s">
        <v>118</v>
      </c>
      <c r="B3" s="7" t="s">
        <v>0</v>
      </c>
      <c r="C3" s="8">
        <v>2</v>
      </c>
      <c r="D3" s="9"/>
      <c r="E3" s="13">
        <f t="shared" si="0"/>
        <v>0</v>
      </c>
      <c r="F3" s="15"/>
    </row>
    <row r="4" spans="1:6" x14ac:dyDescent="0.25">
      <c r="A4" s="6" t="s">
        <v>120</v>
      </c>
      <c r="B4" s="7" t="s">
        <v>0</v>
      </c>
      <c r="C4" s="8">
        <v>1</v>
      </c>
      <c r="D4" s="9"/>
      <c r="E4" s="13">
        <f t="shared" si="0"/>
        <v>0</v>
      </c>
      <c r="F4" s="15"/>
    </row>
    <row r="5" spans="1:6" s="10" customFormat="1" x14ac:dyDescent="0.25">
      <c r="A5" s="6" t="s">
        <v>121</v>
      </c>
      <c r="B5" s="7" t="s">
        <v>0</v>
      </c>
      <c r="C5" s="8">
        <v>1</v>
      </c>
      <c r="D5" s="9"/>
      <c r="E5" s="13">
        <f t="shared" si="0"/>
        <v>0</v>
      </c>
      <c r="F5" s="15"/>
    </row>
    <row r="6" spans="1:6" s="10" customFormat="1" x14ac:dyDescent="0.25">
      <c r="A6" s="6" t="s">
        <v>141</v>
      </c>
      <c r="B6" s="7" t="s">
        <v>0</v>
      </c>
      <c r="C6" s="8">
        <v>2</v>
      </c>
      <c r="D6" s="9"/>
      <c r="E6" s="13">
        <f t="shared" si="0"/>
        <v>0</v>
      </c>
      <c r="F6" s="15"/>
    </row>
    <row r="7" spans="1:6" s="10" customFormat="1" x14ac:dyDescent="0.25">
      <c r="A7" s="6" t="s">
        <v>143</v>
      </c>
      <c r="B7" s="7" t="s">
        <v>0</v>
      </c>
      <c r="C7" s="8">
        <v>2</v>
      </c>
      <c r="D7" s="9"/>
      <c r="E7" s="13">
        <f t="shared" si="0"/>
        <v>0</v>
      </c>
      <c r="F7" s="15"/>
    </row>
    <row r="8" spans="1:6" s="10" customFormat="1" x14ac:dyDescent="0.25">
      <c r="A8" s="6" t="s">
        <v>144</v>
      </c>
      <c r="B8" s="7" t="s">
        <v>0</v>
      </c>
      <c r="C8" s="8">
        <v>2</v>
      </c>
      <c r="D8" s="9"/>
      <c r="E8" s="13">
        <f t="shared" si="0"/>
        <v>0</v>
      </c>
      <c r="F8" s="15"/>
    </row>
    <row r="9" spans="1:6" s="10" customFormat="1" x14ac:dyDescent="0.25">
      <c r="A9" s="6" t="s">
        <v>146</v>
      </c>
      <c r="B9" s="7" t="s">
        <v>0</v>
      </c>
      <c r="C9" s="8">
        <v>2</v>
      </c>
      <c r="D9" s="9"/>
      <c r="E9" s="13">
        <f t="shared" si="0"/>
        <v>0</v>
      </c>
      <c r="F9" s="15"/>
    </row>
    <row r="10" spans="1:6" s="10" customFormat="1" x14ac:dyDescent="0.25">
      <c r="A10" s="6" t="s">
        <v>145</v>
      </c>
      <c r="B10" s="7" t="s">
        <v>0</v>
      </c>
      <c r="C10" s="8">
        <v>2</v>
      </c>
      <c r="D10" s="9"/>
      <c r="E10" s="13">
        <f t="shared" si="0"/>
        <v>0</v>
      </c>
      <c r="F10" s="15"/>
    </row>
    <row r="11" spans="1:6" s="10" customFormat="1" x14ac:dyDescent="0.25">
      <c r="A11" s="6" t="s">
        <v>126</v>
      </c>
      <c r="B11" s="7" t="s">
        <v>0</v>
      </c>
      <c r="C11" s="8">
        <v>1</v>
      </c>
      <c r="D11" s="9"/>
      <c r="E11" s="13">
        <f t="shared" si="0"/>
        <v>0</v>
      </c>
      <c r="F11" s="15"/>
    </row>
    <row r="12" spans="1:6" s="10" customFormat="1" x14ac:dyDescent="0.25">
      <c r="A12" s="6" t="s">
        <v>85</v>
      </c>
      <c r="B12" s="7" t="s">
        <v>0</v>
      </c>
      <c r="C12" s="8">
        <v>1</v>
      </c>
      <c r="D12" s="9"/>
      <c r="E12" s="13">
        <f t="shared" si="0"/>
        <v>0</v>
      </c>
      <c r="F12" s="15"/>
    </row>
    <row r="13" spans="1:6" s="10" customFormat="1" x14ac:dyDescent="0.25">
      <c r="A13" s="6" t="s">
        <v>127</v>
      </c>
      <c r="B13" s="7" t="s">
        <v>0</v>
      </c>
      <c r="C13" s="8">
        <v>60</v>
      </c>
      <c r="D13" s="9"/>
      <c r="E13" s="13">
        <f t="shared" si="0"/>
        <v>0</v>
      </c>
      <c r="F13" s="15"/>
    </row>
    <row r="14" spans="1:6" s="10" customFormat="1" x14ac:dyDescent="0.25">
      <c r="A14" s="6" t="s">
        <v>130</v>
      </c>
      <c r="B14" s="7" t="s">
        <v>0</v>
      </c>
      <c r="C14" s="8">
        <v>34</v>
      </c>
      <c r="D14" s="9"/>
      <c r="E14" s="13">
        <f t="shared" si="0"/>
        <v>0</v>
      </c>
      <c r="F14" s="15" t="s">
        <v>131</v>
      </c>
    </row>
    <row r="15" spans="1:6" s="10" customFormat="1" x14ac:dyDescent="0.25">
      <c r="A15" s="6" t="s">
        <v>132</v>
      </c>
      <c r="B15" s="7" t="s">
        <v>0</v>
      </c>
      <c r="C15" s="8">
        <v>52</v>
      </c>
      <c r="D15" s="9"/>
      <c r="E15" s="13">
        <f t="shared" si="0"/>
        <v>0</v>
      </c>
      <c r="F15" s="15" t="s">
        <v>133</v>
      </c>
    </row>
    <row r="16" spans="1:6" s="10" customFormat="1" x14ac:dyDescent="0.25">
      <c r="A16" s="6" t="s">
        <v>142</v>
      </c>
      <c r="B16" s="7" t="s">
        <v>0</v>
      </c>
      <c r="C16" s="8">
        <v>2</v>
      </c>
      <c r="D16" s="9"/>
      <c r="E16" s="13">
        <f t="shared" si="0"/>
        <v>0</v>
      </c>
      <c r="F16" s="15"/>
    </row>
    <row r="17" spans="1:6" s="10" customFormat="1" x14ac:dyDescent="0.25">
      <c r="A17" s="6" t="s">
        <v>137</v>
      </c>
      <c r="B17" s="7" t="s">
        <v>0</v>
      </c>
      <c r="C17" s="8">
        <v>1</v>
      </c>
      <c r="D17" s="9"/>
      <c r="E17" s="13">
        <f t="shared" si="0"/>
        <v>0</v>
      </c>
      <c r="F17" s="15"/>
    </row>
    <row r="18" spans="1:6" s="10" customFormat="1" x14ac:dyDescent="0.25">
      <c r="A18" s="6" t="s">
        <v>136</v>
      </c>
      <c r="B18" s="7" t="s">
        <v>0</v>
      </c>
      <c r="C18" s="8">
        <v>2</v>
      </c>
      <c r="D18" s="9"/>
      <c r="E18" s="13">
        <f t="shared" si="0"/>
        <v>0</v>
      </c>
      <c r="F18" s="15"/>
    </row>
    <row r="19" spans="1:6" s="10" customFormat="1" x14ac:dyDescent="0.25">
      <c r="A19" s="6" t="s">
        <v>123</v>
      </c>
      <c r="B19" s="7" t="s">
        <v>0</v>
      </c>
      <c r="C19" s="8">
        <v>2</v>
      </c>
      <c r="D19" s="9"/>
      <c r="E19" s="13">
        <f t="shared" si="0"/>
        <v>0</v>
      </c>
      <c r="F19" s="15"/>
    </row>
    <row r="20" spans="1:6" s="10" customFormat="1" x14ac:dyDescent="0.25">
      <c r="A20" s="6" t="s">
        <v>129</v>
      </c>
      <c r="B20" s="7" t="s">
        <v>0</v>
      </c>
      <c r="C20" s="8">
        <v>1</v>
      </c>
      <c r="D20" s="9"/>
      <c r="E20" s="13">
        <f t="shared" si="0"/>
        <v>0</v>
      </c>
      <c r="F20" s="15"/>
    </row>
    <row r="21" spans="1:6" s="10" customFormat="1" x14ac:dyDescent="0.25">
      <c r="A21" s="6" t="s">
        <v>90</v>
      </c>
      <c r="B21" s="7" t="s">
        <v>0</v>
      </c>
      <c r="C21" s="8">
        <v>1</v>
      </c>
      <c r="D21" s="9"/>
      <c r="E21" s="13">
        <f t="shared" si="0"/>
        <v>0</v>
      </c>
      <c r="F21" s="15"/>
    </row>
    <row r="22" spans="1:6" s="10" customFormat="1" x14ac:dyDescent="0.25">
      <c r="A22" s="1" t="s">
        <v>116</v>
      </c>
      <c r="B22" s="7" t="s">
        <v>0</v>
      </c>
      <c r="C22" s="2">
        <v>8</v>
      </c>
      <c r="D22" s="3"/>
      <c r="E22" s="12">
        <f t="shared" si="0"/>
        <v>0</v>
      </c>
      <c r="F22" s="14"/>
    </row>
    <row r="23" spans="1:6" s="10" customFormat="1" x14ac:dyDescent="0.25">
      <c r="A23" s="18" t="s">
        <v>122</v>
      </c>
      <c r="B23" s="7" t="s">
        <v>0</v>
      </c>
      <c r="C23" s="8">
        <v>1</v>
      </c>
      <c r="D23" s="9"/>
      <c r="E23" s="13">
        <f t="shared" si="0"/>
        <v>0</v>
      </c>
      <c r="F23" s="15"/>
    </row>
    <row r="24" spans="1:6" s="10" customFormat="1" x14ac:dyDescent="0.25">
      <c r="A24" s="17" t="s">
        <v>128</v>
      </c>
      <c r="B24" s="7" t="s">
        <v>0</v>
      </c>
      <c r="C24" s="8">
        <v>1</v>
      </c>
      <c r="D24" s="9"/>
      <c r="E24" s="13">
        <f t="shared" si="0"/>
        <v>0</v>
      </c>
      <c r="F24" s="15"/>
    </row>
    <row r="25" spans="1:6" s="10" customFormat="1" x14ac:dyDescent="0.25">
      <c r="A25" s="6" t="s">
        <v>140</v>
      </c>
      <c r="B25" s="7" t="s">
        <v>0</v>
      </c>
      <c r="C25" s="8">
        <v>2</v>
      </c>
      <c r="D25" s="9"/>
      <c r="E25" s="13">
        <f t="shared" si="0"/>
        <v>0</v>
      </c>
      <c r="F25" s="15"/>
    </row>
    <row r="26" spans="1:6" s="10" customFormat="1" x14ac:dyDescent="0.25">
      <c r="A26" s="6" t="s">
        <v>125</v>
      </c>
      <c r="B26" s="7" t="s">
        <v>0</v>
      </c>
      <c r="C26" s="8">
        <v>3</v>
      </c>
      <c r="D26" s="9"/>
      <c r="E26" s="13">
        <f t="shared" si="0"/>
        <v>0</v>
      </c>
      <c r="F26" s="15"/>
    </row>
    <row r="27" spans="1:6" s="10" customFormat="1" x14ac:dyDescent="0.25">
      <c r="A27" s="6" t="s">
        <v>119</v>
      </c>
      <c r="B27" s="7" t="s">
        <v>0</v>
      </c>
      <c r="C27" s="8">
        <v>60</v>
      </c>
      <c r="D27" s="9"/>
      <c r="E27" s="13">
        <f t="shared" si="0"/>
        <v>0</v>
      </c>
      <c r="F27" s="15"/>
    </row>
    <row r="28" spans="1:6" s="10" customFormat="1" x14ac:dyDescent="0.25">
      <c r="A28" s="6" t="s">
        <v>194</v>
      </c>
      <c r="B28" s="7" t="s">
        <v>0</v>
      </c>
      <c r="C28" s="8">
        <v>7</v>
      </c>
      <c r="D28" s="9"/>
      <c r="E28" s="13">
        <f t="shared" si="0"/>
        <v>0</v>
      </c>
      <c r="F28" s="15"/>
    </row>
    <row r="29" spans="1:6" s="10" customFormat="1" x14ac:dyDescent="0.25">
      <c r="A29" s="6" t="s">
        <v>124</v>
      </c>
      <c r="B29" s="7" t="s">
        <v>0</v>
      </c>
      <c r="C29" s="8">
        <v>1</v>
      </c>
      <c r="D29" s="9"/>
      <c r="E29" s="13">
        <f t="shared" si="0"/>
        <v>0</v>
      </c>
      <c r="F29" s="15"/>
    </row>
    <row r="30" spans="1:6" s="10" customFormat="1" x14ac:dyDescent="0.25">
      <c r="A30" s="6" t="s">
        <v>138</v>
      </c>
      <c r="B30" s="7" t="s">
        <v>0</v>
      </c>
      <c r="C30" s="8">
        <v>20</v>
      </c>
      <c r="D30" s="9"/>
      <c r="E30" s="13">
        <f t="shared" si="0"/>
        <v>0</v>
      </c>
      <c r="F30" s="15" t="s">
        <v>139</v>
      </c>
    </row>
    <row r="31" spans="1:6" s="10" customFormat="1" x14ac:dyDescent="0.25">
      <c r="A31" s="6" t="s">
        <v>134</v>
      </c>
      <c r="B31" s="7" t="s">
        <v>0</v>
      </c>
      <c r="C31" s="8">
        <v>38</v>
      </c>
      <c r="D31" s="9"/>
      <c r="E31" s="13">
        <f t="shared" si="0"/>
        <v>0</v>
      </c>
      <c r="F31" s="15" t="s">
        <v>135</v>
      </c>
    </row>
    <row r="32" spans="1:6" s="10" customFormat="1" x14ac:dyDescent="0.25">
      <c r="A32" s="6" t="s">
        <v>178</v>
      </c>
      <c r="B32" s="7" t="s">
        <v>0</v>
      </c>
      <c r="C32" s="8">
        <v>18</v>
      </c>
      <c r="D32" s="9"/>
      <c r="E32" s="13">
        <f t="shared" si="0"/>
        <v>0</v>
      </c>
      <c r="F32" s="15"/>
    </row>
    <row r="33" spans="1:6" s="10" customFormat="1" x14ac:dyDescent="0.25">
      <c r="A33" s="6" t="s">
        <v>179</v>
      </c>
      <c r="B33" s="7" t="s">
        <v>0</v>
      </c>
      <c r="C33" s="8">
        <v>15</v>
      </c>
      <c r="D33" s="9"/>
      <c r="E33" s="13">
        <f t="shared" si="0"/>
        <v>0</v>
      </c>
      <c r="F33" s="15" t="s">
        <v>195</v>
      </c>
    </row>
    <row r="34" spans="1:6" s="10" customFormat="1" x14ac:dyDescent="0.25">
      <c r="A34" s="6" t="s">
        <v>200</v>
      </c>
      <c r="B34" s="7" t="s">
        <v>0</v>
      </c>
      <c r="C34" s="8">
        <v>15</v>
      </c>
      <c r="D34" s="9"/>
      <c r="E34" s="13">
        <f t="shared" si="0"/>
        <v>0</v>
      </c>
      <c r="F34" s="15"/>
    </row>
    <row r="35" spans="1:6" s="10" customFormat="1" x14ac:dyDescent="0.25">
      <c r="A35" s="6" t="s">
        <v>180</v>
      </c>
      <c r="B35" s="7" t="s">
        <v>0</v>
      </c>
      <c r="C35" s="8">
        <v>19</v>
      </c>
      <c r="D35" s="9"/>
      <c r="E35" s="13">
        <f t="shared" si="0"/>
        <v>0</v>
      </c>
      <c r="F35" s="15"/>
    </row>
    <row r="36" spans="1:6" s="10" customFormat="1" x14ac:dyDescent="0.25">
      <c r="A36" s="6"/>
      <c r="B36" s="7"/>
      <c r="C36" s="8"/>
      <c r="D36" s="9"/>
      <c r="E36" s="13"/>
      <c r="F36" s="15"/>
    </row>
    <row r="37" spans="1:6" s="10" customFormat="1" x14ac:dyDescent="0.25">
      <c r="A37" s="6"/>
      <c r="B37" s="7"/>
      <c r="C37" s="8"/>
      <c r="D37" s="9"/>
      <c r="E37" s="13"/>
      <c r="F37" s="15"/>
    </row>
    <row r="38" spans="1:6" s="10" customFormat="1" x14ac:dyDescent="0.25">
      <c r="A38" s="16" t="s">
        <v>175</v>
      </c>
      <c r="B38" s="16" t="s">
        <v>176</v>
      </c>
      <c r="C38" s="16" t="s">
        <v>66</v>
      </c>
      <c r="D38" s="16" t="s">
        <v>63</v>
      </c>
      <c r="E38" s="16" t="s">
        <v>62</v>
      </c>
      <c r="F38" s="16" t="s">
        <v>115</v>
      </c>
    </row>
    <row r="39" spans="1:6" s="10" customFormat="1" x14ac:dyDescent="0.25">
      <c r="A39" s="6" t="s">
        <v>150</v>
      </c>
      <c r="B39" s="7" t="s">
        <v>0</v>
      </c>
      <c r="C39" s="8">
        <v>3</v>
      </c>
      <c r="D39" s="9"/>
      <c r="E39" s="13">
        <f t="shared" ref="E39:E60" si="1">+C39*D39</f>
        <v>0</v>
      </c>
      <c r="F39" s="15"/>
    </row>
    <row r="40" spans="1:6" s="10" customFormat="1" x14ac:dyDescent="0.25">
      <c r="A40" s="6" t="s">
        <v>149</v>
      </c>
      <c r="B40" s="7" t="s">
        <v>0</v>
      </c>
      <c r="C40" s="8">
        <v>1</v>
      </c>
      <c r="D40" s="9"/>
      <c r="E40" s="13">
        <f t="shared" si="1"/>
        <v>0</v>
      </c>
      <c r="F40" s="15"/>
    </row>
    <row r="41" spans="1:6" s="10" customFormat="1" x14ac:dyDescent="0.25">
      <c r="A41" s="6" t="s">
        <v>151</v>
      </c>
      <c r="B41" s="7" t="s">
        <v>0</v>
      </c>
      <c r="C41" s="8">
        <v>1</v>
      </c>
      <c r="D41" s="9"/>
      <c r="E41" s="13">
        <f t="shared" si="1"/>
        <v>0</v>
      </c>
      <c r="F41" s="15"/>
    </row>
    <row r="42" spans="1:6" s="10" customFormat="1" x14ac:dyDescent="0.25">
      <c r="A42" s="6" t="s">
        <v>162</v>
      </c>
      <c r="B42" s="7" t="s">
        <v>0</v>
      </c>
      <c r="C42" s="8">
        <v>52</v>
      </c>
      <c r="D42" s="9"/>
      <c r="E42" s="13">
        <f t="shared" si="1"/>
        <v>0</v>
      </c>
      <c r="F42" s="15" t="s">
        <v>163</v>
      </c>
    </row>
    <row r="43" spans="1:6" s="10" customFormat="1" x14ac:dyDescent="0.25">
      <c r="A43" s="6" t="s">
        <v>148</v>
      </c>
      <c r="B43" s="7" t="s">
        <v>0</v>
      </c>
      <c r="C43" s="8">
        <v>1</v>
      </c>
      <c r="D43" s="9"/>
      <c r="E43" s="13">
        <f t="shared" si="1"/>
        <v>0</v>
      </c>
      <c r="F43" s="15"/>
    </row>
    <row r="44" spans="1:6" s="10" customFormat="1" x14ac:dyDescent="0.25">
      <c r="A44" s="6" t="s">
        <v>172</v>
      </c>
      <c r="B44" s="7" t="s">
        <v>0</v>
      </c>
      <c r="C44" s="8">
        <v>52</v>
      </c>
      <c r="D44" s="9"/>
      <c r="E44" s="13">
        <f t="shared" si="1"/>
        <v>0</v>
      </c>
      <c r="F44" s="15" t="s">
        <v>163</v>
      </c>
    </row>
    <row r="45" spans="1:6" s="10" customFormat="1" x14ac:dyDescent="0.25">
      <c r="A45" s="6" t="s">
        <v>170</v>
      </c>
      <c r="B45" s="7" t="s">
        <v>0</v>
      </c>
      <c r="C45" s="8">
        <v>31</v>
      </c>
      <c r="D45" s="9"/>
      <c r="E45" s="13">
        <f t="shared" si="1"/>
        <v>0</v>
      </c>
      <c r="F45" s="15" t="s">
        <v>171</v>
      </c>
    </row>
    <row r="46" spans="1:6" s="10" customFormat="1" x14ac:dyDescent="0.25">
      <c r="A46" s="6" t="s">
        <v>152</v>
      </c>
      <c r="B46" s="7" t="s">
        <v>0</v>
      </c>
      <c r="C46" s="8">
        <v>3</v>
      </c>
      <c r="D46" s="9"/>
      <c r="E46" s="13">
        <f t="shared" si="1"/>
        <v>0</v>
      </c>
      <c r="F46" s="15"/>
    </row>
    <row r="47" spans="1:6" s="10" customFormat="1" x14ac:dyDescent="0.25">
      <c r="A47" s="6" t="s">
        <v>154</v>
      </c>
      <c r="B47" s="7" t="s">
        <v>0</v>
      </c>
      <c r="C47" s="8">
        <v>3</v>
      </c>
      <c r="D47" s="9"/>
      <c r="E47" s="13">
        <f t="shared" si="1"/>
        <v>0</v>
      </c>
      <c r="F47" s="15"/>
    </row>
    <row r="48" spans="1:6" s="10" customFormat="1" x14ac:dyDescent="0.25">
      <c r="A48" s="6" t="s">
        <v>164</v>
      </c>
      <c r="B48" s="7" t="s">
        <v>0</v>
      </c>
      <c r="C48" s="8">
        <v>28</v>
      </c>
      <c r="D48" s="9"/>
      <c r="E48" s="13">
        <f t="shared" si="1"/>
        <v>0</v>
      </c>
      <c r="F48" s="15" t="s">
        <v>165</v>
      </c>
    </row>
    <row r="49" spans="1:6" s="10" customFormat="1" x14ac:dyDescent="0.25">
      <c r="A49" s="6" t="s">
        <v>166</v>
      </c>
      <c r="B49" s="7" t="s">
        <v>0</v>
      </c>
      <c r="C49" s="8">
        <v>24</v>
      </c>
      <c r="D49" s="9"/>
      <c r="E49" s="13">
        <f t="shared" si="1"/>
        <v>0</v>
      </c>
      <c r="F49" s="15" t="s">
        <v>167</v>
      </c>
    </row>
    <row r="50" spans="1:6" s="10" customFormat="1" x14ac:dyDescent="0.25">
      <c r="A50" s="6" t="s">
        <v>156</v>
      </c>
      <c r="B50" s="7" t="s">
        <v>0</v>
      </c>
      <c r="C50" s="8">
        <v>1</v>
      </c>
      <c r="D50" s="9"/>
      <c r="E50" s="13">
        <f t="shared" si="1"/>
        <v>0</v>
      </c>
      <c r="F50" s="15"/>
    </row>
    <row r="51" spans="1:6" s="10" customFormat="1" x14ac:dyDescent="0.25">
      <c r="A51" s="6" t="s">
        <v>161</v>
      </c>
      <c r="B51" s="7" t="s">
        <v>0</v>
      </c>
      <c r="C51" s="8">
        <v>34</v>
      </c>
      <c r="D51" s="9"/>
      <c r="E51" s="13">
        <f t="shared" si="1"/>
        <v>0</v>
      </c>
      <c r="F51" s="15" t="s">
        <v>131</v>
      </c>
    </row>
    <row r="52" spans="1:6" s="10" customFormat="1" x14ac:dyDescent="0.25">
      <c r="A52" s="6" t="s">
        <v>147</v>
      </c>
      <c r="B52" s="7" t="s">
        <v>0</v>
      </c>
      <c r="C52" s="8">
        <v>1</v>
      </c>
      <c r="D52" s="9"/>
      <c r="E52" s="13">
        <f t="shared" si="1"/>
        <v>0</v>
      </c>
      <c r="F52" s="15"/>
    </row>
    <row r="53" spans="1:6" s="10" customFormat="1" x14ac:dyDescent="0.25">
      <c r="A53" s="6" t="s">
        <v>157</v>
      </c>
      <c r="B53" s="7" t="s">
        <v>0</v>
      </c>
      <c r="C53" s="8">
        <v>45</v>
      </c>
      <c r="D53" s="9"/>
      <c r="E53" s="13">
        <f t="shared" si="1"/>
        <v>0</v>
      </c>
      <c r="F53" s="15" t="s">
        <v>158</v>
      </c>
    </row>
    <row r="54" spans="1:6" s="10" customFormat="1" x14ac:dyDescent="0.25">
      <c r="A54" s="6" t="s">
        <v>159</v>
      </c>
      <c r="B54" s="7" t="s">
        <v>0</v>
      </c>
      <c r="C54" s="8">
        <v>30</v>
      </c>
      <c r="D54" s="9"/>
      <c r="E54" s="13">
        <f t="shared" si="1"/>
        <v>0</v>
      </c>
      <c r="F54" s="15" t="s">
        <v>160</v>
      </c>
    </row>
    <row r="55" spans="1:6" s="10" customFormat="1" x14ac:dyDescent="0.25">
      <c r="A55" s="6" t="s">
        <v>177</v>
      </c>
      <c r="B55" s="7" t="s">
        <v>0</v>
      </c>
      <c r="C55" s="8">
        <v>6</v>
      </c>
      <c r="D55" s="9"/>
      <c r="E55" s="13">
        <f t="shared" si="1"/>
        <v>0</v>
      </c>
      <c r="F55" s="15"/>
    </row>
    <row r="56" spans="1:6" s="10" customFormat="1" x14ac:dyDescent="0.25">
      <c r="A56" s="6" t="s">
        <v>153</v>
      </c>
      <c r="B56" s="7" t="s">
        <v>0</v>
      </c>
      <c r="C56" s="8">
        <v>1</v>
      </c>
      <c r="D56" s="9"/>
      <c r="E56" s="13">
        <f t="shared" si="1"/>
        <v>0</v>
      </c>
      <c r="F56" s="15"/>
    </row>
    <row r="57" spans="1:6" s="10" customFormat="1" x14ac:dyDescent="0.25">
      <c r="A57" s="6" t="s">
        <v>155</v>
      </c>
      <c r="B57" s="7" t="s">
        <v>0</v>
      </c>
      <c r="C57" s="8">
        <v>9</v>
      </c>
      <c r="D57" s="9"/>
      <c r="E57" s="13">
        <f t="shared" si="1"/>
        <v>0</v>
      </c>
      <c r="F57" s="15"/>
    </row>
    <row r="58" spans="1:6" s="10" customFormat="1" x14ac:dyDescent="0.25">
      <c r="A58" s="6" t="s">
        <v>168</v>
      </c>
      <c r="B58" s="7" t="s">
        <v>0</v>
      </c>
      <c r="C58" s="8">
        <v>76</v>
      </c>
      <c r="D58" s="9"/>
      <c r="E58" s="13">
        <f t="shared" si="1"/>
        <v>0</v>
      </c>
      <c r="F58" s="15" t="s">
        <v>169</v>
      </c>
    </row>
    <row r="59" spans="1:6" s="10" customFormat="1" x14ac:dyDescent="0.25">
      <c r="A59" s="6" t="s">
        <v>173</v>
      </c>
      <c r="B59" s="7" t="s">
        <v>0</v>
      </c>
      <c r="C59" s="8">
        <v>24</v>
      </c>
      <c r="D59" s="9"/>
      <c r="E59" s="13">
        <f t="shared" si="1"/>
        <v>0</v>
      </c>
      <c r="F59" s="15" t="s">
        <v>174</v>
      </c>
    </row>
    <row r="60" spans="1:6" s="10" customFormat="1" x14ac:dyDescent="0.25">
      <c r="A60" s="6"/>
      <c r="B60" s="7"/>
      <c r="C60" s="8"/>
      <c r="D60" s="9"/>
      <c r="E60" s="13">
        <f t="shared" si="1"/>
        <v>0</v>
      </c>
      <c r="F60" s="15"/>
    </row>
    <row r="61" spans="1:6" s="10" customFormat="1" x14ac:dyDescent="0.25">
      <c r="D61" s="11"/>
      <c r="E61" s="11"/>
    </row>
  </sheetData>
  <sortState xmlns:xlrd2="http://schemas.microsoft.com/office/spreadsheetml/2017/richdata2" ref="A39:F60">
    <sortCondition ref="A39:A60"/>
  </sortState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Inventario Enero (2)</vt:lpstr>
      <vt:lpstr>Inventario Enero</vt:lpstr>
      <vt:lpstr>Otros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Huascar Martinez</dc:creator>
  <cp:lastModifiedBy>Ruddy Ramos</cp:lastModifiedBy>
  <cp:lastPrinted>2022-07-12T13:29:09Z</cp:lastPrinted>
  <dcterms:created xsi:type="dcterms:W3CDTF">2022-01-25T19:39:05Z</dcterms:created>
  <dcterms:modified xsi:type="dcterms:W3CDTF">2022-07-12T13:29:15Z</dcterms:modified>
</cp:coreProperties>
</file>