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Presupuesto/2025/Ejecución Presupuestaria/Enero/"/>
    </mc:Choice>
  </mc:AlternateContent>
  <xr:revisionPtr revIDLastSave="15" documentId="8_{1B729279-AF89-4CED-9F89-8EC2DA680922}" xr6:coauthVersionLast="47" xr6:coauthVersionMax="47" xr10:uidLastSave="{BE1574C1-6E6F-4B2B-83C7-9171BFA98E72}"/>
  <bookViews>
    <workbookView xWindow="-120" yWindow="-120" windowWidth="20730" windowHeight="11040" tabRatio="713" xr2:uid="{00000000-000D-0000-FFFF-FFFF00000000}"/>
  </bookViews>
  <sheets>
    <sheet name="Ejecución enero 2025" sheetId="4" r:id="rId1"/>
  </sheets>
  <definedNames>
    <definedName name="_xlnm.Print_Area" localSheetId="0">'Ejecución enero 2025'!$A$1:$E$95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4" l="1"/>
  <c r="E61" i="4" l="1"/>
  <c r="E40" i="4"/>
  <c r="D36" i="4"/>
  <c r="C36" i="4"/>
  <c r="B36" i="4"/>
  <c r="D83" i="4"/>
  <c r="C83" i="4"/>
  <c r="D80" i="4"/>
  <c r="C80" i="4"/>
  <c r="B83" i="4"/>
  <c r="B80" i="4"/>
  <c r="D77" i="4"/>
  <c r="C77" i="4"/>
  <c r="B77" i="4"/>
  <c r="D70" i="4"/>
  <c r="C70" i="4"/>
  <c r="B70" i="4"/>
  <c r="D67" i="4"/>
  <c r="C67" i="4"/>
  <c r="B67" i="4"/>
  <c r="D62" i="4"/>
  <c r="C62" i="4"/>
  <c r="B62" i="4"/>
  <c r="D44" i="4"/>
  <c r="C44" i="4"/>
  <c r="B44" i="4"/>
  <c r="E15" i="4" l="1"/>
  <c r="C85" i="4"/>
  <c r="C76" i="4"/>
  <c r="D85" i="4"/>
  <c r="D76" i="4"/>
  <c r="E11" i="4" l="1"/>
  <c r="E85" i="4"/>
  <c r="E84" i="4"/>
  <c r="E83" i="4"/>
  <c r="E82" i="4"/>
  <c r="E81" i="4"/>
  <c r="E80" i="4"/>
  <c r="E79" i="4"/>
  <c r="E78" i="4"/>
  <c r="E77" i="4"/>
  <c r="E76" i="4"/>
  <c r="E73" i="4"/>
  <c r="E72" i="4"/>
  <c r="E71" i="4"/>
  <c r="E70" i="4"/>
  <c r="E69" i="4"/>
  <c r="E68" i="4"/>
  <c r="E67" i="4"/>
  <c r="E66" i="4"/>
  <c r="E65" i="4"/>
  <c r="E64" i="4"/>
  <c r="E60" i="4"/>
  <c r="E59" i="4"/>
  <c r="E58" i="4"/>
  <c r="E57" i="4"/>
  <c r="E56" i="4"/>
  <c r="E55" i="4"/>
  <c r="E54" i="4"/>
  <c r="E53" i="4"/>
  <c r="E51" i="4"/>
  <c r="E50" i="4"/>
  <c r="E49" i="4"/>
  <c r="E48" i="4"/>
  <c r="E47" i="4"/>
  <c r="E46" i="4"/>
  <c r="E45" i="4"/>
  <c r="E44" i="4"/>
  <c r="E43" i="4"/>
  <c r="E42" i="4"/>
  <c r="E41" i="4"/>
  <c r="E39" i="4"/>
  <c r="E38" i="4"/>
  <c r="E35" i="4"/>
  <c r="E34" i="4"/>
  <c r="E33" i="4"/>
  <c r="E32" i="4"/>
  <c r="E31" i="4"/>
  <c r="E30" i="4"/>
  <c r="E29" i="4"/>
  <c r="E28" i="4"/>
  <c r="E27" i="4"/>
  <c r="E25" i="4"/>
  <c r="E24" i="4"/>
  <c r="E23" i="4"/>
  <c r="E22" i="4"/>
  <c r="E21" i="4"/>
  <c r="E20" i="4"/>
  <c r="E19" i="4"/>
  <c r="E18" i="4"/>
  <c r="E17" i="4"/>
  <c r="E14" i="4"/>
  <c r="E12" i="4"/>
  <c r="D52" i="4"/>
  <c r="E52" i="4" s="1"/>
  <c r="D26" i="4"/>
  <c r="E26" i="4" s="1"/>
  <c r="D16" i="4"/>
  <c r="E16" i="4" s="1"/>
  <c r="D10" i="4"/>
  <c r="C52" i="4"/>
  <c r="C26" i="4"/>
  <c r="C16" i="4"/>
  <c r="C10" i="4"/>
  <c r="B52" i="4"/>
  <c r="B26" i="4"/>
  <c r="B16" i="4"/>
  <c r="E10" i="4" l="1"/>
  <c r="C74" i="4"/>
  <c r="C86" i="4" s="1"/>
  <c r="D74" i="4"/>
  <c r="B10" i="4"/>
  <c r="B74" i="4" s="1"/>
  <c r="B9" i="4" s="1"/>
  <c r="E62" i="4" l="1"/>
  <c r="E63" i="4"/>
  <c r="C9" i="4"/>
  <c r="D86" i="4"/>
  <c r="D9" i="4"/>
  <c r="B76" i="4"/>
  <c r="B85" i="4"/>
  <c r="B86" i="4" s="1"/>
  <c r="E36" i="4" l="1"/>
  <c r="E37" i="4"/>
  <c r="E74" i="4" l="1"/>
  <c r="E9" i="4"/>
  <c r="E86" i="4"/>
</calcChain>
</file>

<file path=xl/sharedStrings.xml><?xml version="1.0" encoding="utf-8"?>
<sst xmlns="http://schemas.openxmlformats.org/spreadsheetml/2006/main" count="97" uniqueCount="97">
  <si>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</si>
  <si>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</si>
  <si>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</si>
  <si>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</si>
  <si>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</si>
  <si>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</si>
  <si>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</si>
  <si>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</si>
  <si>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</si>
  <si>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</si>
  <si>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</si>
  <si>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</si>
  <si>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</si>
  <si>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</si>
  <si>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</si>
  <si>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</si>
  <si>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</si>
  <si>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</si>
  <si>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</si>
  <si>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</si>
  <si>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</si>
  <si>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</si>
  <si>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</si>
  <si>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</si>
  <si>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</si>
  <si>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</si>
  <si>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</si>
  <si>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</si>
  <si>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</si>
  <si>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</si>
  <si>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</si>
  <si>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</si>
  <si>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</si>
  <si>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</si>
  <si>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</si>
  <si>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</si>
  <si>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</si>
  <si>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</si>
  <si>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</si>
  <si>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</si>
  <si>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</si>
  <si>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</si>
  <si>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</si>
  <si>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</si>
  <si>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</si>
  <si>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</si>
  <si>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</si>
  <si>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</si>
  <si>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</si>
  <si>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</si>
  <si>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</si>
  <si>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</si>
  <si>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</si>
  <si>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</si>
  <si>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</si>
  <si>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</si>
  <si>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</si>
  <si>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</si>
  <si>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</si>
  <si>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</si>
  <si>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</si>
  <si>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</si>
  <si>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</si>
  <si>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</si>
  <si>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</si>
  <si>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</si>
  <si>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</si>
  <si>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</si>
  <si>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</si>
  <si>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</si>
  <si>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</si>
  <si>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</si>
  <si>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</si>
  <si>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</si>
  <si>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</si>
  <si>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</si>
  <si>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</si>
  <si>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</si>
  <si>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</si>
  <si>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</si>
  <si>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</si>
  <si>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</si>
  <si>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</si>
  <si>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</si>
  <si>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</si>
  <si>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</si>
  <si>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</si>
  <si>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</si>
  <si>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</si>
  <si>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</si>
  <si>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</si>
  <si>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</si>
  <si>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</si>
  <si>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</si>
  <si>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</si>
  <si>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Enc. De Contabilidad</t>
  </si>
  <si>
    <t>Preparado: Yohan 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</si>
</sst>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0" fontId="0" fillId="0" borderId="0" xfId="0" applyAlignment="1">
      <alignment vertical="center"/>
    </xf>
    <xf numFmtId="0" fontId="1" fillId="3" borderId="13" xfId="0" applyFont="1" applyFill="1" applyBorder="1" applyAlignment="1">
      <alignment horizontal="left" vertical="center" wrapText="1"/>
    </xf>
    <xf numFmtId="43" fontId="1" fillId="3" borderId="14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1" fillId="0" borderId="1" xfId="1" applyFont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3" fontId="5" fillId="4" borderId="7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center" vertical="center"/>
    </xf>
    <xf numFmtId="43" fontId="6" fillId="5" borderId="15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118533</xdr:colOff>
      <xdr:row>2</xdr:row>
      <xdr:rowOff>53977</xdr:rowOff>
    </xdr:from>
    <xdr:to>
      <xdr:col>0</xdr:col>
      <xdr:colOff>1610783</xdr:colOff>
      <xdr:row>5</xdr:row>
      <xdr:rowOff>58928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33" y="530227"/>
          <a:ext cx="1492250" cy="63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Q93"/>
  <sheetViews>
    <sheetView showGridLines="0" tabSelected="1" topLeftCell="A52" zoomScale="87" zoomScaleNormal="87" workbookViewId="0">
      <selection activeCell="B86" sqref="B86"/>
    </sheetView>
  </sheetViews>
  <sheetFormatPr baseColWidth="10" defaultColWidth="9.140625" defaultRowHeight="15" x14ac:dyDescent="0.25"/>
  <cols>
    <col min="1" max="1" width="54.5703125" bestFit="1" customWidth="1"/>
    <col min="2" max="2" width="16.28515625" style="20" bestFit="1" customWidth="1"/>
    <col min="3" max="3" width="16.5703125" style="20" bestFit="1" customWidth="1"/>
    <col min="4" max="4" width="15.42578125" style="20" bestFit="1" customWidth="1"/>
    <col min="5" max="5" width="15.42578125" style="10" bestFit="1" customWidth="1"/>
    <col min="6" max="6" width="96.7109375" hidden="1" customWidth="1"/>
    <col min="8" max="15" width="6" bestFit="1" customWidth="1"/>
    <col min="16" max="17" width="7" bestFit="1" customWidth="1"/>
  </cols>
  <sheetData>
    <row r="1" spans="1:17" ht="18.75" x14ac:dyDescent="0.3">
      <c r="A1" s="43"/>
      <c r="B1" s="43"/>
      <c r="C1" s="43"/>
      <c r="D1" s="43"/>
      <c r="F1" s="1" t="s">
        <v>80</v>
      </c>
    </row>
    <row r="2" spans="1:17" ht="18.75" customHeight="1" x14ac:dyDescent="0.25">
      <c r="A2" s="43" t="s">
        <v>88</v>
      </c>
      <c r="B2" s="43"/>
      <c r="C2" s="43"/>
      <c r="D2" s="43"/>
      <c r="E2" s="43"/>
      <c r="F2" s="2" t="s">
        <v>82</v>
      </c>
    </row>
    <row r="3" spans="1:17" ht="18.75" x14ac:dyDescent="0.25">
      <c r="A3" s="43">
        <v>2025</v>
      </c>
      <c r="B3" s="43"/>
      <c r="C3" s="43"/>
      <c r="D3" s="43"/>
      <c r="E3" s="43"/>
      <c r="F3" s="2" t="s">
        <v>83</v>
      </c>
    </row>
    <row r="4" spans="1:17" ht="15.75" x14ac:dyDescent="0.25">
      <c r="A4" s="44" t="s">
        <v>86</v>
      </c>
      <c r="B4" s="44"/>
      <c r="C4" s="44"/>
      <c r="D4" s="44"/>
      <c r="E4" s="44"/>
      <c r="F4" s="2" t="s">
        <v>81</v>
      </c>
    </row>
    <row r="5" spans="1:17" x14ac:dyDescent="0.25">
      <c r="A5" s="45" t="s">
        <v>36</v>
      </c>
      <c r="B5" s="45"/>
      <c r="C5" s="45"/>
      <c r="D5" s="45"/>
      <c r="E5" s="45"/>
      <c r="F5" s="2" t="s">
        <v>84</v>
      </c>
    </row>
    <row r="6" spans="1:17" ht="8.25" customHeight="1" thickBot="1" x14ac:dyDescent="0.3">
      <c r="E6" s="28"/>
      <c r="F6" s="2" t="s">
        <v>85</v>
      </c>
    </row>
    <row r="7" spans="1:17" ht="21" customHeight="1" x14ac:dyDescent="0.25">
      <c r="A7" s="37" t="s">
        <v>0</v>
      </c>
      <c r="B7" s="39" t="s">
        <v>89</v>
      </c>
      <c r="C7" s="39" t="s">
        <v>90</v>
      </c>
      <c r="D7" s="41" t="s">
        <v>91</v>
      </c>
      <c r="E7" s="42"/>
      <c r="F7" s="2"/>
    </row>
    <row r="8" spans="1:17" ht="31.5" customHeight="1" x14ac:dyDescent="0.25">
      <c r="A8" s="38"/>
      <c r="B8" s="40"/>
      <c r="C8" s="40"/>
      <c r="D8" s="21" t="s">
        <v>79</v>
      </c>
      <c r="E8" s="22" t="s">
        <v>87</v>
      </c>
      <c r="P8" s="4"/>
      <c r="Q8" s="4"/>
    </row>
    <row r="9" spans="1:17" ht="20.100000000000001" customHeight="1" x14ac:dyDescent="0.25">
      <c r="A9" s="5" t="s">
        <v>1</v>
      </c>
      <c r="B9" s="12">
        <f>SUM(B74)</f>
        <v>354000000</v>
      </c>
      <c r="C9" s="35">
        <f t="shared" ref="C9:D9" si="0">SUM(C74)</f>
        <v>354000000</v>
      </c>
      <c r="D9" s="35">
        <f t="shared" si="0"/>
        <v>11851531.859999999</v>
      </c>
      <c r="E9" s="36">
        <f t="shared" ref="E9:E40" si="1">SUM(D9:D9)</f>
        <v>11851531.859999999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s="23" customFormat="1" ht="20.100000000000001" customHeight="1" x14ac:dyDescent="0.25">
      <c r="A10" s="6" t="s">
        <v>2</v>
      </c>
      <c r="B10" s="30">
        <f>SUM(B11:B15)</f>
        <v>232020884</v>
      </c>
      <c r="C10" s="32">
        <f>SUM(C11:C15)</f>
        <v>232020884</v>
      </c>
      <c r="D10" s="32">
        <f>SUM(D11:D15)</f>
        <v>9663877.5299999993</v>
      </c>
      <c r="E10" s="32">
        <f t="shared" si="1"/>
        <v>9663877.5299999993</v>
      </c>
      <c r="H10" s="24"/>
    </row>
    <row r="11" spans="1:17" ht="18" customHeight="1" x14ac:dyDescent="0.25">
      <c r="A11" s="7" t="s">
        <v>3</v>
      </c>
      <c r="B11" s="33">
        <v>156190000</v>
      </c>
      <c r="C11" s="29">
        <v>156190000</v>
      </c>
      <c r="D11" s="16">
        <v>7689000</v>
      </c>
      <c r="E11" s="15">
        <f t="shared" si="1"/>
        <v>7689000</v>
      </c>
    </row>
    <row r="12" spans="1:17" x14ac:dyDescent="0.25">
      <c r="A12" s="7" t="s">
        <v>4</v>
      </c>
      <c r="B12" s="33">
        <v>55984500</v>
      </c>
      <c r="C12" s="29">
        <v>55984500</v>
      </c>
      <c r="D12" s="16">
        <v>867750</v>
      </c>
      <c r="E12" s="15">
        <f t="shared" si="1"/>
        <v>867750</v>
      </c>
    </row>
    <row r="13" spans="1:17" x14ac:dyDescent="0.25">
      <c r="A13" s="7" t="s">
        <v>37</v>
      </c>
      <c r="B13" s="33">
        <v>0</v>
      </c>
      <c r="C13" s="29">
        <v>0</v>
      </c>
      <c r="D13" s="16">
        <v>0</v>
      </c>
      <c r="E13" s="15">
        <f t="shared" si="1"/>
        <v>0</v>
      </c>
    </row>
    <row r="14" spans="1:17" x14ac:dyDescent="0.25">
      <c r="A14" s="7" t="s">
        <v>5</v>
      </c>
      <c r="B14" s="33">
        <v>0</v>
      </c>
      <c r="C14" s="29">
        <v>0</v>
      </c>
      <c r="D14" s="16">
        <v>0</v>
      </c>
      <c r="E14" s="15">
        <f t="shared" si="1"/>
        <v>0</v>
      </c>
    </row>
    <row r="15" spans="1:17" x14ac:dyDescent="0.25">
      <c r="A15" s="7" t="s">
        <v>6</v>
      </c>
      <c r="B15" s="33">
        <v>19846384</v>
      </c>
      <c r="C15" s="33">
        <v>19846384</v>
      </c>
      <c r="D15" s="16">
        <v>1107127.53</v>
      </c>
      <c r="E15" s="15">
        <f t="shared" si="1"/>
        <v>1107127.53</v>
      </c>
    </row>
    <row r="16" spans="1:17" s="23" customFormat="1" x14ac:dyDescent="0.25">
      <c r="A16" s="6" t="s">
        <v>7</v>
      </c>
      <c r="B16" s="30">
        <f>SUM(B17:B25)</f>
        <v>105680008</v>
      </c>
      <c r="C16" s="30">
        <f>SUM(C17:C25)</f>
        <v>105680008</v>
      </c>
      <c r="D16" s="30">
        <f>SUM(D17:D25)</f>
        <v>2187654.33</v>
      </c>
      <c r="E16" s="30">
        <f t="shared" si="1"/>
        <v>2187654.33</v>
      </c>
    </row>
    <row r="17" spans="1:5" x14ac:dyDescent="0.25">
      <c r="A17" s="7" t="s">
        <v>8</v>
      </c>
      <c r="B17" s="33">
        <v>10476000</v>
      </c>
      <c r="C17" s="29">
        <v>11254000</v>
      </c>
      <c r="D17" s="33">
        <v>685540.13</v>
      </c>
      <c r="E17" s="10">
        <f t="shared" si="1"/>
        <v>685540.13</v>
      </c>
    </row>
    <row r="18" spans="1:5" x14ac:dyDescent="0.25">
      <c r="A18" s="7" t="s">
        <v>9</v>
      </c>
      <c r="B18" s="33">
        <v>11985000</v>
      </c>
      <c r="C18" s="33">
        <v>11985000</v>
      </c>
      <c r="D18" s="33">
        <v>0</v>
      </c>
      <c r="E18" s="10">
        <f t="shared" si="1"/>
        <v>0</v>
      </c>
    </row>
    <row r="19" spans="1:5" x14ac:dyDescent="0.25">
      <c r="A19" s="7" t="s">
        <v>10</v>
      </c>
      <c r="B19" s="33">
        <v>6200000</v>
      </c>
      <c r="C19" s="29">
        <v>6200000</v>
      </c>
      <c r="D19" s="33">
        <v>303277.02</v>
      </c>
      <c r="E19" s="10">
        <f t="shared" si="1"/>
        <v>303277.02</v>
      </c>
    </row>
    <row r="20" spans="1:5" ht="18" customHeight="1" x14ac:dyDescent="0.25">
      <c r="A20" s="7" t="s">
        <v>11</v>
      </c>
      <c r="B20" s="33">
        <v>2092010</v>
      </c>
      <c r="C20" s="33">
        <v>2092010</v>
      </c>
      <c r="D20" s="33">
        <v>88175.53</v>
      </c>
      <c r="E20" s="10">
        <f t="shared" si="1"/>
        <v>88175.53</v>
      </c>
    </row>
    <row r="21" spans="1:5" x14ac:dyDescent="0.25">
      <c r="A21" s="7" t="s">
        <v>12</v>
      </c>
      <c r="B21" s="33">
        <v>5419200</v>
      </c>
      <c r="C21" s="33">
        <v>4241200</v>
      </c>
      <c r="D21" s="33">
        <v>0</v>
      </c>
      <c r="E21" s="10">
        <f t="shared" si="1"/>
        <v>0</v>
      </c>
    </row>
    <row r="22" spans="1:5" x14ac:dyDescent="0.25">
      <c r="A22" s="7" t="s">
        <v>13</v>
      </c>
      <c r="B22" s="33">
        <v>18394018</v>
      </c>
      <c r="C22" s="29">
        <v>18794018</v>
      </c>
      <c r="D22" s="33">
        <v>1110661.6499999999</v>
      </c>
      <c r="E22" s="10">
        <f t="shared" si="1"/>
        <v>1110661.6499999999</v>
      </c>
    </row>
    <row r="23" spans="1:5" ht="30" x14ac:dyDescent="0.25">
      <c r="A23" s="7" t="s">
        <v>14</v>
      </c>
      <c r="B23" s="33">
        <v>2652000</v>
      </c>
      <c r="C23" s="33">
        <v>2652000</v>
      </c>
      <c r="D23" s="33">
        <v>0</v>
      </c>
      <c r="E23" s="10">
        <f t="shared" si="1"/>
        <v>0</v>
      </c>
    </row>
    <row r="24" spans="1:5" ht="30" x14ac:dyDescent="0.25">
      <c r="A24" s="7" t="s">
        <v>15</v>
      </c>
      <c r="B24" s="33">
        <v>33918500</v>
      </c>
      <c r="C24" s="33">
        <v>33918500</v>
      </c>
      <c r="D24" s="33"/>
      <c r="E24" s="10">
        <f t="shared" si="1"/>
        <v>0</v>
      </c>
    </row>
    <row r="25" spans="1:5" x14ac:dyDescent="0.25">
      <c r="A25" s="7" t="s">
        <v>38</v>
      </c>
      <c r="B25" s="33">
        <v>14543280</v>
      </c>
      <c r="C25" s="33">
        <v>14543280</v>
      </c>
      <c r="D25" s="33">
        <v>0</v>
      </c>
      <c r="E25" s="10">
        <f t="shared" si="1"/>
        <v>0</v>
      </c>
    </row>
    <row r="26" spans="1:5" s="23" customFormat="1" ht="19.5" customHeight="1" x14ac:dyDescent="0.25">
      <c r="A26" s="6" t="s">
        <v>16</v>
      </c>
      <c r="B26" s="30">
        <f>SUM(B27:B35)</f>
        <v>15355650</v>
      </c>
      <c r="C26" s="30">
        <f>SUM(C27:C35)</f>
        <v>15355650</v>
      </c>
      <c r="D26" s="30">
        <f>SUM(D27:D35)</f>
        <v>0</v>
      </c>
      <c r="E26" s="30">
        <f t="shared" si="1"/>
        <v>0</v>
      </c>
    </row>
    <row r="27" spans="1:5" ht="21.75" customHeight="1" x14ac:dyDescent="0.25">
      <c r="A27" s="7" t="s">
        <v>17</v>
      </c>
      <c r="B27" s="33">
        <v>571050</v>
      </c>
      <c r="C27" s="29">
        <v>571050</v>
      </c>
      <c r="D27" s="16"/>
      <c r="E27" s="10">
        <f t="shared" si="1"/>
        <v>0</v>
      </c>
    </row>
    <row r="28" spans="1:5" x14ac:dyDescent="0.25">
      <c r="A28" s="7" t="s">
        <v>18</v>
      </c>
      <c r="B28" s="33">
        <v>1000000</v>
      </c>
      <c r="C28" s="29">
        <v>1000000</v>
      </c>
      <c r="D28" s="16"/>
      <c r="E28" s="10">
        <f t="shared" si="1"/>
        <v>0</v>
      </c>
    </row>
    <row r="29" spans="1:5" x14ac:dyDescent="0.25">
      <c r="A29" s="7" t="s">
        <v>19</v>
      </c>
      <c r="B29" s="33">
        <v>570000</v>
      </c>
      <c r="C29" s="33">
        <v>570000</v>
      </c>
      <c r="D29" s="16"/>
      <c r="E29" s="10">
        <f t="shared" si="1"/>
        <v>0</v>
      </c>
    </row>
    <row r="30" spans="1:5" x14ac:dyDescent="0.25">
      <c r="A30" s="7" t="s">
        <v>20</v>
      </c>
      <c r="B30" s="33">
        <v>0</v>
      </c>
      <c r="C30" s="29">
        <v>0</v>
      </c>
      <c r="D30" s="16"/>
      <c r="E30" s="10">
        <f t="shared" si="1"/>
        <v>0</v>
      </c>
    </row>
    <row r="31" spans="1:5" x14ac:dyDescent="0.25">
      <c r="A31" s="7" t="s">
        <v>21</v>
      </c>
      <c r="B31" s="33">
        <v>300000</v>
      </c>
      <c r="C31" s="33">
        <v>300000</v>
      </c>
      <c r="D31" s="16"/>
      <c r="E31" s="10">
        <f t="shared" si="1"/>
        <v>0</v>
      </c>
    </row>
    <row r="32" spans="1:5" ht="30" x14ac:dyDescent="0.25">
      <c r="A32" s="7" t="s">
        <v>22</v>
      </c>
      <c r="B32" s="33">
        <v>17300</v>
      </c>
      <c r="C32" s="29">
        <v>17300</v>
      </c>
      <c r="D32" s="16"/>
      <c r="E32" s="10">
        <f t="shared" si="1"/>
        <v>0</v>
      </c>
    </row>
    <row r="33" spans="1:5" ht="30" x14ac:dyDescent="0.25">
      <c r="A33" s="7" t="s">
        <v>23</v>
      </c>
      <c r="B33" s="33">
        <v>11388325</v>
      </c>
      <c r="C33" s="33">
        <v>11388325</v>
      </c>
      <c r="D33" s="16"/>
      <c r="E33" s="10">
        <f t="shared" si="1"/>
        <v>0</v>
      </c>
    </row>
    <row r="34" spans="1:5" ht="30" x14ac:dyDescent="0.25">
      <c r="A34" s="7" t="s">
        <v>39</v>
      </c>
      <c r="B34" s="34">
        <v>0</v>
      </c>
      <c r="C34" s="34">
        <v>0</v>
      </c>
      <c r="D34" s="16">
        <v>0</v>
      </c>
      <c r="E34" s="10">
        <f t="shared" si="1"/>
        <v>0</v>
      </c>
    </row>
    <row r="35" spans="1:5" x14ac:dyDescent="0.25">
      <c r="A35" s="7" t="s">
        <v>24</v>
      </c>
      <c r="B35" s="33">
        <v>1508975</v>
      </c>
      <c r="C35" s="33">
        <v>1508975</v>
      </c>
      <c r="D35" s="16"/>
      <c r="E35" s="10">
        <f t="shared" si="1"/>
        <v>0</v>
      </c>
    </row>
    <row r="36" spans="1:5" s="23" customFormat="1" hidden="1" x14ac:dyDescent="0.25">
      <c r="A36" s="6" t="s">
        <v>25</v>
      </c>
      <c r="B36" s="30">
        <f>SUM(B37:B43)</f>
        <v>0</v>
      </c>
      <c r="C36" s="32">
        <f>SUM(C37:C43)</f>
        <v>0</v>
      </c>
      <c r="D36" s="30">
        <f>SUM(D37:D43)</f>
        <v>0</v>
      </c>
      <c r="E36" s="31">
        <f t="shared" si="1"/>
        <v>0</v>
      </c>
    </row>
    <row r="37" spans="1:5" ht="30" hidden="1" x14ac:dyDescent="0.25">
      <c r="A37" s="7" t="s">
        <v>26</v>
      </c>
      <c r="B37" s="16"/>
      <c r="C37" s="15"/>
      <c r="D37" s="16">
        <v>0</v>
      </c>
      <c r="E37" s="10">
        <f t="shared" si="1"/>
        <v>0</v>
      </c>
    </row>
    <row r="38" spans="1:5" ht="30" hidden="1" x14ac:dyDescent="0.25">
      <c r="A38" s="7" t="s">
        <v>40</v>
      </c>
      <c r="B38" s="16"/>
      <c r="C38" s="15"/>
      <c r="D38" s="16"/>
      <c r="E38" s="10">
        <f t="shared" si="1"/>
        <v>0</v>
      </c>
    </row>
    <row r="39" spans="1:5" ht="30" hidden="1" x14ac:dyDescent="0.25">
      <c r="A39" s="7" t="s">
        <v>41</v>
      </c>
      <c r="B39" s="16"/>
      <c r="C39" s="15"/>
      <c r="D39" s="16"/>
      <c r="E39" s="10">
        <f t="shared" si="1"/>
        <v>0</v>
      </c>
    </row>
    <row r="40" spans="1:5" ht="30" hidden="1" x14ac:dyDescent="0.25">
      <c r="A40" s="7" t="s">
        <v>42</v>
      </c>
      <c r="B40" s="16"/>
      <c r="C40" s="15"/>
      <c r="D40" s="16"/>
      <c r="E40" s="10">
        <f t="shared" si="1"/>
        <v>0</v>
      </c>
    </row>
    <row r="41" spans="1:5" ht="30" hidden="1" x14ac:dyDescent="0.25">
      <c r="A41" s="7" t="s">
        <v>43</v>
      </c>
      <c r="B41" s="16"/>
      <c r="C41" s="15"/>
      <c r="D41" s="16"/>
      <c r="E41" s="10">
        <f t="shared" ref="E41:E72" si="2">SUM(D41:D41)</f>
        <v>0</v>
      </c>
    </row>
    <row r="42" spans="1:5" ht="30" hidden="1" x14ac:dyDescent="0.25">
      <c r="A42" s="7" t="s">
        <v>27</v>
      </c>
      <c r="B42" s="16"/>
      <c r="C42" s="15"/>
      <c r="D42" s="16"/>
      <c r="E42" s="10">
        <f t="shared" si="2"/>
        <v>0</v>
      </c>
    </row>
    <row r="43" spans="1:5" ht="30" hidden="1" x14ac:dyDescent="0.25">
      <c r="A43" s="7" t="s">
        <v>44</v>
      </c>
      <c r="B43" s="16"/>
      <c r="C43" s="15"/>
      <c r="D43" s="16"/>
      <c r="E43" s="10">
        <f t="shared" si="2"/>
        <v>0</v>
      </c>
    </row>
    <row r="44" spans="1:5" s="23" customFormat="1" hidden="1" x14ac:dyDescent="0.25">
      <c r="A44" s="6" t="s">
        <v>45</v>
      </c>
      <c r="B44" s="30">
        <f>SUM(B45:B51)</f>
        <v>0</v>
      </c>
      <c r="C44" s="32">
        <f t="shared" ref="C44:D44" si="3">SUM(C45:C51)</f>
        <v>0</v>
      </c>
      <c r="D44" s="30">
        <f t="shared" si="3"/>
        <v>0</v>
      </c>
      <c r="E44" s="31">
        <f t="shared" si="2"/>
        <v>0</v>
      </c>
    </row>
    <row r="45" spans="1:5" hidden="1" x14ac:dyDescent="0.25">
      <c r="A45" s="7" t="s">
        <v>46</v>
      </c>
      <c r="B45" s="16"/>
      <c r="C45" s="15"/>
      <c r="D45" s="16"/>
      <c r="E45" s="10">
        <f t="shared" si="2"/>
        <v>0</v>
      </c>
    </row>
    <row r="46" spans="1:5" ht="30" hidden="1" x14ac:dyDescent="0.25">
      <c r="A46" s="7" t="s">
        <v>47</v>
      </c>
      <c r="B46" s="16"/>
      <c r="C46" s="15"/>
      <c r="D46" s="16"/>
      <c r="E46" s="10">
        <f t="shared" si="2"/>
        <v>0</v>
      </c>
    </row>
    <row r="47" spans="1:5" ht="30" hidden="1" x14ac:dyDescent="0.25">
      <c r="A47" s="7" t="s">
        <v>48</v>
      </c>
      <c r="B47" s="16"/>
      <c r="C47" s="15"/>
      <c r="D47" s="16"/>
      <c r="E47" s="10">
        <f t="shared" si="2"/>
        <v>0</v>
      </c>
    </row>
    <row r="48" spans="1:5" ht="30" hidden="1" x14ac:dyDescent="0.25">
      <c r="A48" s="7" t="s">
        <v>49</v>
      </c>
      <c r="B48" s="16"/>
      <c r="C48" s="15"/>
      <c r="D48" s="16"/>
      <c r="E48" s="10">
        <f t="shared" si="2"/>
        <v>0</v>
      </c>
    </row>
    <row r="49" spans="1:5" ht="30" hidden="1" x14ac:dyDescent="0.25">
      <c r="A49" s="7" t="s">
        <v>50</v>
      </c>
      <c r="B49" s="16"/>
      <c r="C49" s="15"/>
      <c r="D49" s="16"/>
      <c r="E49" s="10">
        <f t="shared" si="2"/>
        <v>0</v>
      </c>
    </row>
    <row r="50" spans="1:5" hidden="1" x14ac:dyDescent="0.25">
      <c r="A50" s="7" t="s">
        <v>51</v>
      </c>
      <c r="B50" s="16"/>
      <c r="C50" s="15"/>
      <c r="D50" s="16"/>
      <c r="E50" s="10">
        <f t="shared" si="2"/>
        <v>0</v>
      </c>
    </row>
    <row r="51" spans="1:5" ht="30" hidden="1" x14ac:dyDescent="0.25">
      <c r="A51" s="7" t="s">
        <v>52</v>
      </c>
      <c r="B51" s="16"/>
      <c r="C51" s="15"/>
      <c r="D51" s="16"/>
      <c r="E51" s="10">
        <f t="shared" si="2"/>
        <v>0</v>
      </c>
    </row>
    <row r="52" spans="1:5" s="23" customFormat="1" x14ac:dyDescent="0.25">
      <c r="A52" s="6" t="s">
        <v>28</v>
      </c>
      <c r="B52" s="30">
        <f>SUM(B53:B61)</f>
        <v>943458</v>
      </c>
      <c r="C52" s="30">
        <f>SUM(C53:C61)</f>
        <v>943458</v>
      </c>
      <c r="D52" s="30">
        <f>SUM(D53:D61)</f>
        <v>0</v>
      </c>
      <c r="E52" s="30">
        <f t="shared" si="2"/>
        <v>0</v>
      </c>
    </row>
    <row r="53" spans="1:5" x14ac:dyDescent="0.25">
      <c r="A53" s="7" t="s">
        <v>29</v>
      </c>
      <c r="B53" s="33">
        <v>915000</v>
      </c>
      <c r="C53" s="33">
        <v>915000</v>
      </c>
      <c r="D53" s="16"/>
      <c r="E53" s="10">
        <f t="shared" si="2"/>
        <v>0</v>
      </c>
    </row>
    <row r="54" spans="1:5" ht="30" hidden="1" x14ac:dyDescent="0.25">
      <c r="A54" s="7" t="s">
        <v>30</v>
      </c>
      <c r="B54" s="33"/>
      <c r="C54" s="29"/>
      <c r="D54" s="16"/>
      <c r="E54" s="10">
        <f t="shared" si="2"/>
        <v>0</v>
      </c>
    </row>
    <row r="55" spans="1:5" ht="30" hidden="1" x14ac:dyDescent="0.25">
      <c r="A55" s="7" t="s">
        <v>31</v>
      </c>
      <c r="B55" s="33">
        <v>0</v>
      </c>
      <c r="C55" s="29">
        <v>0</v>
      </c>
      <c r="D55" s="16"/>
      <c r="E55" s="10">
        <f t="shared" si="2"/>
        <v>0</v>
      </c>
    </row>
    <row r="56" spans="1:5" ht="30" hidden="1" x14ac:dyDescent="0.25">
      <c r="A56" s="7" t="s">
        <v>32</v>
      </c>
      <c r="B56" s="33">
        <v>0</v>
      </c>
      <c r="C56" s="29">
        <v>0</v>
      </c>
      <c r="D56" s="16"/>
      <c r="E56" s="10">
        <f t="shared" si="2"/>
        <v>0</v>
      </c>
    </row>
    <row r="57" spans="1:5" x14ac:dyDescent="0.25">
      <c r="A57" s="7" t="s">
        <v>33</v>
      </c>
      <c r="B57" s="33">
        <v>28458</v>
      </c>
      <c r="C57" s="33">
        <v>28458</v>
      </c>
      <c r="D57" s="16"/>
      <c r="E57" s="10">
        <f t="shared" si="2"/>
        <v>0</v>
      </c>
    </row>
    <row r="58" spans="1:5" hidden="1" x14ac:dyDescent="0.25">
      <c r="A58" s="7" t="s">
        <v>53</v>
      </c>
      <c r="B58" s="33">
        <v>0</v>
      </c>
      <c r="C58" s="29">
        <v>0</v>
      </c>
      <c r="D58" s="16"/>
      <c r="E58" s="10">
        <f t="shared" si="2"/>
        <v>0</v>
      </c>
    </row>
    <row r="59" spans="1:5" hidden="1" x14ac:dyDescent="0.25">
      <c r="A59" s="7" t="s">
        <v>54</v>
      </c>
      <c r="B59" s="33">
        <v>0</v>
      </c>
      <c r="C59" s="29">
        <v>0</v>
      </c>
      <c r="D59" s="16"/>
      <c r="E59" s="10">
        <f t="shared" si="2"/>
        <v>0</v>
      </c>
    </row>
    <row r="60" spans="1:5" hidden="1" x14ac:dyDescent="0.25">
      <c r="A60" s="7" t="s">
        <v>34</v>
      </c>
      <c r="B60" s="33"/>
      <c r="C60" s="29"/>
      <c r="D60" s="16"/>
      <c r="E60" s="10">
        <f t="shared" si="2"/>
        <v>0</v>
      </c>
    </row>
    <row r="61" spans="1:5" ht="30" hidden="1" x14ac:dyDescent="0.25">
      <c r="A61" s="7" t="s">
        <v>55</v>
      </c>
      <c r="B61" s="33">
        <v>0</v>
      </c>
      <c r="C61" s="29">
        <v>0</v>
      </c>
      <c r="D61" s="16"/>
      <c r="E61" s="10">
        <f t="shared" si="2"/>
        <v>0</v>
      </c>
    </row>
    <row r="62" spans="1:5" s="23" customFormat="1" hidden="1" x14ac:dyDescent="0.25">
      <c r="A62" s="6" t="s">
        <v>56</v>
      </c>
      <c r="B62" s="30">
        <f>SUM(B63:B66)</f>
        <v>0</v>
      </c>
      <c r="C62" s="32">
        <f t="shared" ref="C62:D62" si="4">SUM(C63:C66)</f>
        <v>0</v>
      </c>
      <c r="D62" s="30">
        <f t="shared" si="4"/>
        <v>0</v>
      </c>
      <c r="E62" s="31">
        <f t="shared" si="2"/>
        <v>0</v>
      </c>
    </row>
    <row r="63" spans="1:5" hidden="1" x14ac:dyDescent="0.25">
      <c r="A63" s="7" t="s">
        <v>57</v>
      </c>
      <c r="B63" s="16"/>
      <c r="C63" s="15"/>
      <c r="D63" s="16"/>
      <c r="E63" s="10">
        <f t="shared" si="2"/>
        <v>0</v>
      </c>
    </row>
    <row r="64" spans="1:5" hidden="1" x14ac:dyDescent="0.25">
      <c r="A64" s="7" t="s">
        <v>58</v>
      </c>
      <c r="B64" s="16">
        <v>0</v>
      </c>
      <c r="C64" s="15">
        <v>0</v>
      </c>
      <c r="D64" s="16"/>
      <c r="E64" s="10">
        <f t="shared" si="2"/>
        <v>0</v>
      </c>
    </row>
    <row r="65" spans="1:5" hidden="1" x14ac:dyDescent="0.25">
      <c r="A65" s="7" t="s">
        <v>59</v>
      </c>
      <c r="B65" s="16">
        <v>0</v>
      </c>
      <c r="C65" s="15">
        <v>0</v>
      </c>
      <c r="D65" s="16"/>
      <c r="E65" s="10">
        <f t="shared" si="2"/>
        <v>0</v>
      </c>
    </row>
    <row r="66" spans="1:5" ht="30" hidden="1" x14ac:dyDescent="0.25">
      <c r="A66" s="7" t="s">
        <v>60</v>
      </c>
      <c r="B66" s="16">
        <v>0</v>
      </c>
      <c r="C66" s="15">
        <v>0</v>
      </c>
      <c r="D66" s="16"/>
      <c r="E66" s="10">
        <f t="shared" si="2"/>
        <v>0</v>
      </c>
    </row>
    <row r="67" spans="1:5" s="23" customFormat="1" ht="30" hidden="1" x14ac:dyDescent="0.25">
      <c r="A67" s="6" t="s">
        <v>61</v>
      </c>
      <c r="B67" s="30">
        <f>SUM(B68:B69)</f>
        <v>0</v>
      </c>
      <c r="C67" s="32">
        <f t="shared" ref="C67:D67" si="5">SUM(C68:C69)</f>
        <v>0</v>
      </c>
      <c r="D67" s="30">
        <f t="shared" si="5"/>
        <v>0</v>
      </c>
      <c r="E67" s="31">
        <f t="shared" si="2"/>
        <v>0</v>
      </c>
    </row>
    <row r="68" spans="1:5" hidden="1" x14ac:dyDescent="0.25">
      <c r="A68" s="7" t="s">
        <v>62</v>
      </c>
      <c r="B68" s="16">
        <v>0</v>
      </c>
      <c r="C68" s="15">
        <v>0</v>
      </c>
      <c r="D68" s="16">
        <v>0</v>
      </c>
      <c r="E68" s="10">
        <f t="shared" si="2"/>
        <v>0</v>
      </c>
    </row>
    <row r="69" spans="1:5" ht="30" hidden="1" x14ac:dyDescent="0.25">
      <c r="A69" s="7" t="s">
        <v>63</v>
      </c>
      <c r="B69" s="16">
        <v>0</v>
      </c>
      <c r="C69" s="15"/>
      <c r="D69" s="16">
        <v>0</v>
      </c>
      <c r="E69" s="10">
        <f t="shared" si="2"/>
        <v>0</v>
      </c>
    </row>
    <row r="70" spans="1:5" s="23" customFormat="1" hidden="1" x14ac:dyDescent="0.25">
      <c r="A70" s="6" t="s">
        <v>64</v>
      </c>
      <c r="B70" s="13">
        <f>SUM(B71:B73)</f>
        <v>0</v>
      </c>
      <c r="C70" s="14">
        <f t="shared" ref="C70:D70" si="6">SUM(C71:C73)</f>
        <v>0</v>
      </c>
      <c r="D70" s="13">
        <f t="shared" si="6"/>
        <v>0</v>
      </c>
      <c r="E70" s="11">
        <f t="shared" si="2"/>
        <v>0</v>
      </c>
    </row>
    <row r="71" spans="1:5" hidden="1" x14ac:dyDescent="0.25">
      <c r="A71" s="7" t="s">
        <v>65</v>
      </c>
      <c r="B71" s="16">
        <v>0</v>
      </c>
      <c r="C71" s="15">
        <v>0</v>
      </c>
      <c r="D71" s="16">
        <v>0</v>
      </c>
      <c r="E71" s="10">
        <f t="shared" si="2"/>
        <v>0</v>
      </c>
    </row>
    <row r="72" spans="1:5" hidden="1" x14ac:dyDescent="0.25">
      <c r="A72" s="7" t="s">
        <v>66</v>
      </c>
      <c r="B72" s="16">
        <v>0</v>
      </c>
      <c r="C72" s="15">
        <v>0</v>
      </c>
      <c r="D72" s="16">
        <v>0</v>
      </c>
      <c r="E72" s="10">
        <f t="shared" si="2"/>
        <v>0</v>
      </c>
    </row>
    <row r="73" spans="1:5" ht="30" hidden="1" x14ac:dyDescent="0.25">
      <c r="A73" s="7" t="s">
        <v>67</v>
      </c>
      <c r="B73" s="16">
        <v>0</v>
      </c>
      <c r="C73" s="15">
        <v>0</v>
      </c>
      <c r="D73" s="16">
        <v>0</v>
      </c>
      <c r="E73" s="10">
        <f t="shared" ref="E73:E104" si="7">SUM(D73:D73)</f>
        <v>0</v>
      </c>
    </row>
    <row r="74" spans="1:5" x14ac:dyDescent="0.25">
      <c r="A74" s="8" t="s">
        <v>35</v>
      </c>
      <c r="B74" s="17">
        <f>SUM(B10,B16,B26,B36,B44,B52,B62,B67,B70)</f>
        <v>354000000</v>
      </c>
      <c r="C74" s="17">
        <f t="shared" ref="C74:D74" si="8">SUM(C10,C16,C26,C36,C44,C52,C62,C67,C70)</f>
        <v>354000000</v>
      </c>
      <c r="D74" s="17">
        <f t="shared" si="8"/>
        <v>11851531.859999999</v>
      </c>
      <c r="E74" s="18">
        <f t="shared" si="7"/>
        <v>11851531.859999999</v>
      </c>
    </row>
    <row r="75" spans="1:5" ht="9" customHeight="1" x14ac:dyDescent="0.25">
      <c r="A75" s="9"/>
      <c r="B75" s="16"/>
      <c r="C75" s="15"/>
      <c r="D75" s="16"/>
    </row>
    <row r="76" spans="1:5" ht="19.5" hidden="1" customHeight="1" x14ac:dyDescent="0.25">
      <c r="A76" s="5" t="s">
        <v>68</v>
      </c>
      <c r="B76" s="12">
        <f>SUM(B77,B80,B83)</f>
        <v>0</v>
      </c>
      <c r="C76" s="12">
        <f t="shared" ref="C76:D76" si="9">SUM(C77,C80,C83)</f>
        <v>0</v>
      </c>
      <c r="D76" s="12">
        <f t="shared" si="9"/>
        <v>0</v>
      </c>
      <c r="E76" s="19">
        <f t="shared" ref="E76:E86" si="10">SUM(D76:D76)</f>
        <v>0</v>
      </c>
    </row>
    <row r="77" spans="1:5" hidden="1" x14ac:dyDescent="0.25">
      <c r="A77" s="6" t="s">
        <v>69</v>
      </c>
      <c r="B77" s="13">
        <f>SUM(B78:B79)</f>
        <v>0</v>
      </c>
      <c r="C77" s="15">
        <f t="shared" ref="C77:D77" si="11">SUM(C78:C79)</f>
        <v>0</v>
      </c>
      <c r="D77" s="13">
        <f t="shared" si="11"/>
        <v>0</v>
      </c>
      <c r="E77" s="11">
        <f t="shared" si="10"/>
        <v>0</v>
      </c>
    </row>
    <row r="78" spans="1:5" ht="30" hidden="1" x14ac:dyDescent="0.25">
      <c r="A78" s="7" t="s">
        <v>70</v>
      </c>
      <c r="B78" s="13">
        <v>0</v>
      </c>
      <c r="C78" s="15">
        <v>0</v>
      </c>
      <c r="D78" s="16">
        <v>0</v>
      </c>
      <c r="E78" s="10">
        <f t="shared" si="10"/>
        <v>0</v>
      </c>
    </row>
    <row r="79" spans="1:5" ht="30" hidden="1" x14ac:dyDescent="0.25">
      <c r="A79" s="7" t="s">
        <v>71</v>
      </c>
      <c r="B79" s="16"/>
      <c r="C79" s="15"/>
      <c r="D79" s="16"/>
      <c r="E79" s="10">
        <f t="shared" si="10"/>
        <v>0</v>
      </c>
    </row>
    <row r="80" spans="1:5" hidden="1" x14ac:dyDescent="0.25">
      <c r="A80" s="6" t="s">
        <v>72</v>
      </c>
      <c r="B80" s="13">
        <f>SUM(B81:B82)</f>
        <v>0</v>
      </c>
      <c r="C80" s="15">
        <f t="shared" ref="C80:D80" si="12">SUM(C81:C82)</f>
        <v>0</v>
      </c>
      <c r="D80" s="13">
        <f t="shared" si="12"/>
        <v>0</v>
      </c>
      <c r="E80" s="10">
        <f t="shared" si="10"/>
        <v>0</v>
      </c>
    </row>
    <row r="81" spans="1:5" hidden="1" x14ac:dyDescent="0.25">
      <c r="A81" s="7" t="s">
        <v>73</v>
      </c>
      <c r="B81" s="16"/>
      <c r="C81" s="15"/>
      <c r="D81" s="16"/>
      <c r="E81" s="10">
        <f t="shared" si="10"/>
        <v>0</v>
      </c>
    </row>
    <row r="82" spans="1:5" hidden="1" x14ac:dyDescent="0.25">
      <c r="A82" s="7" t="s">
        <v>74</v>
      </c>
      <c r="B82" s="16"/>
      <c r="C82" s="15"/>
      <c r="D82" s="16"/>
      <c r="E82" s="10">
        <f t="shared" si="10"/>
        <v>0</v>
      </c>
    </row>
    <row r="83" spans="1:5" hidden="1" x14ac:dyDescent="0.25">
      <c r="A83" s="6" t="s">
        <v>75</v>
      </c>
      <c r="B83" s="13">
        <f>SUM(B84)</f>
        <v>0</v>
      </c>
      <c r="C83" s="15">
        <f t="shared" ref="C83:D83" si="13">SUM(C84)</f>
        <v>0</v>
      </c>
      <c r="D83" s="13">
        <f t="shared" si="13"/>
        <v>0</v>
      </c>
      <c r="E83" s="11">
        <f t="shared" si="10"/>
        <v>0</v>
      </c>
    </row>
    <row r="84" spans="1:5" hidden="1" x14ac:dyDescent="0.25">
      <c r="A84" s="7" t="s">
        <v>76</v>
      </c>
      <c r="B84" s="16"/>
      <c r="C84" s="15"/>
      <c r="D84" s="16"/>
      <c r="E84" s="10">
        <f t="shared" si="10"/>
        <v>0</v>
      </c>
    </row>
    <row r="85" spans="1:5" hidden="1" x14ac:dyDescent="0.25">
      <c r="A85" s="8" t="s">
        <v>77</v>
      </c>
      <c r="B85" s="17">
        <f>SUM(B77,B80,B83)</f>
        <v>0</v>
      </c>
      <c r="C85" s="17">
        <f t="shared" ref="C85:D85" si="14">SUM(C77,C80,C83)</f>
        <v>0</v>
      </c>
      <c r="D85" s="17">
        <f t="shared" si="14"/>
        <v>0</v>
      </c>
      <c r="E85" s="18">
        <f t="shared" si="10"/>
        <v>0</v>
      </c>
    </row>
    <row r="86" spans="1:5" ht="15.75" thickBot="1" x14ac:dyDescent="0.3">
      <c r="A86" s="26" t="s">
        <v>78</v>
      </c>
      <c r="B86" s="27">
        <f>SUM(B85)+B74</f>
        <v>354000000</v>
      </c>
      <c r="C86" s="27">
        <f t="shared" ref="C86:D86" si="15">SUM(C85)+C74</f>
        <v>354000000</v>
      </c>
      <c r="D86" s="27">
        <f t="shared" si="15"/>
        <v>11851531.859999999</v>
      </c>
      <c r="E86" s="27">
        <f t="shared" si="10"/>
        <v>11851531.859999999</v>
      </c>
    </row>
    <row r="87" spans="1:5" x14ac:dyDescent="0.25">
      <c r="A87" t="s">
        <v>92</v>
      </c>
    </row>
    <row r="92" spans="1:5" x14ac:dyDescent="0.25">
      <c r="A92" s="20" t="s">
        <v>96</v>
      </c>
      <c r="B92" s="25" t="s">
        <v>94</v>
      </c>
    </row>
    <row r="93" spans="1:5" x14ac:dyDescent="0.25">
      <c r="A93" s="20" t="s">
        <v>93</v>
      </c>
      <c r="B93" s="25" t="s">
        <v>95</v>
      </c>
    </row>
  </sheetData>
  <mergeCells count="9">
    <mergeCell ref="A7:A8"/>
    <mergeCell ref="B7:B8"/>
    <mergeCell ref="C7:C8"/>
    <mergeCell ref="D7:E7"/>
    <mergeCell ref="A1:D1"/>
    <mergeCell ref="A2:E2"/>
    <mergeCell ref="A3:E3"/>
    <mergeCell ref="A4:E4"/>
    <mergeCell ref="A5:E5"/>
  </mergeCells>
  <printOptions horizontalCentered="1"/>
  <pageMargins left="0.11811023622047245" right="0.11811023622047245" top="0.35433070866141736" bottom="0.35433070866141736" header="0" footer="0"/>
  <pageSetup scale="86" orientation="portrait" r:id="rId1"/>
  <ignoredErrors>
    <ignoredError sqref="E41:E61 E37:E39 E16:E35 E62:E85 E14 E12:E13 E11 E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enero 2025</vt:lpstr>
      <vt:lpstr>'Ejecución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Laura De Luna</cp:lastModifiedBy>
  <cp:lastPrinted>2025-02-05T19:25:04Z</cp:lastPrinted>
  <dcterms:created xsi:type="dcterms:W3CDTF">2018-04-17T18:57:16Z</dcterms:created>
  <dcterms:modified xsi:type="dcterms:W3CDTF">2025-02-05T19:26:35Z</dcterms:modified>
</cp:coreProperties>
</file>